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865" activeTab="0"/>
  </bookViews>
  <sheets>
    <sheet name="2020 CBC Results" sheetId="1" r:id="rId1"/>
    <sheet name="Count Area Number Key " sheetId="2" r:id="rId2"/>
  </sheets>
  <definedNames/>
  <calcPr fullCalcOnLoad="1"/>
</workbook>
</file>

<file path=xl/sharedStrings.xml><?xml version="1.0" encoding="utf-8"?>
<sst xmlns="http://schemas.openxmlformats.org/spreadsheetml/2006/main" count="329" uniqueCount="266">
  <si>
    <t>Great Blue Heron</t>
  </si>
  <si>
    <t>Mallard</t>
  </si>
  <si>
    <t>Northern Pintail</t>
  </si>
  <si>
    <t>Northern Shoveler</t>
  </si>
  <si>
    <t>Gadwall</t>
  </si>
  <si>
    <t>Canvasback</t>
  </si>
  <si>
    <t>Redhead</t>
  </si>
  <si>
    <t>Ring-necked Duck</t>
  </si>
  <si>
    <t>Lesser Scaup</t>
  </si>
  <si>
    <t>Common Goldeneye</t>
  </si>
  <si>
    <t>Bufflehead</t>
  </si>
  <si>
    <t>Hooded Merganser</t>
  </si>
  <si>
    <t>Common Merganser</t>
  </si>
  <si>
    <t>Ruddy Duck</t>
  </si>
  <si>
    <t>Northern Harrier</t>
  </si>
  <si>
    <t>Red-tailed Hawk</t>
  </si>
  <si>
    <t>Ferruginous Hawk</t>
  </si>
  <si>
    <t>Wild Turkey</t>
  </si>
  <si>
    <t>Scaled Quail</t>
  </si>
  <si>
    <t>Virginia Rail</t>
  </si>
  <si>
    <t>Killdeer</t>
  </si>
  <si>
    <t>Great Horned Owl</t>
  </si>
  <si>
    <t>Belted Kingfisher</t>
  </si>
  <si>
    <t>Downy Woodpecker</t>
  </si>
  <si>
    <t>Hairy Woodpecker</t>
  </si>
  <si>
    <t>Northern Flicker</t>
  </si>
  <si>
    <t>Horned Lark</t>
  </si>
  <si>
    <t>Steller's Jay</t>
  </si>
  <si>
    <t>Blue Jay</t>
  </si>
  <si>
    <t>Clark's Nutcracker</t>
  </si>
  <si>
    <t>Black-billed Magpie</t>
  </si>
  <si>
    <t>Common Raven</t>
  </si>
  <si>
    <t>Mountain Chickadee</t>
  </si>
  <si>
    <t>Bushtit</t>
  </si>
  <si>
    <t>Red-breasted Nuthatch</t>
  </si>
  <si>
    <t>White-breasted Nuthatch</t>
  </si>
  <si>
    <t>Pygmy Nuthatch</t>
  </si>
  <si>
    <t>Brown Creeper</t>
  </si>
  <si>
    <t>Canyon Wren</t>
  </si>
  <si>
    <t>Golden-crowned Kinglet</t>
  </si>
  <si>
    <t>Ruby-crowned Kinglet</t>
  </si>
  <si>
    <t>Mountain Bluebird</t>
  </si>
  <si>
    <t>Townsend's Solitaire</t>
  </si>
  <si>
    <t>Cedar Waxwing</t>
  </si>
  <si>
    <t>Northern Shrike</t>
  </si>
  <si>
    <t>European Starling</t>
  </si>
  <si>
    <t>Canyon Towhee</t>
  </si>
  <si>
    <t>Song Sparrow</t>
  </si>
  <si>
    <t>Dark-eyed Junco</t>
  </si>
  <si>
    <t>Red-winged Blackbird</t>
  </si>
  <si>
    <t>Western Meadowlark</t>
  </si>
  <si>
    <t>Cassin's Finch</t>
  </si>
  <si>
    <t>House Finch</t>
  </si>
  <si>
    <t>Red Crossbill</t>
  </si>
  <si>
    <t>Pine Siskin</t>
  </si>
  <si>
    <t>House Sparrow</t>
  </si>
  <si>
    <t>Total by Area</t>
  </si>
  <si>
    <t>Pied-billed Grebe</t>
  </si>
  <si>
    <t>Sharp-shinned Hawk</t>
  </si>
  <si>
    <t>Northern Goshawk</t>
  </si>
  <si>
    <t>American Kestrel</t>
  </si>
  <si>
    <t>American Coot</t>
  </si>
  <si>
    <t>Ring-billed Gull</t>
  </si>
  <si>
    <t>Mourning Dove</t>
  </si>
  <si>
    <t>American Crow</t>
  </si>
  <si>
    <t>Black-capped Chickadee</t>
  </si>
  <si>
    <t>Western Bluebird</t>
  </si>
  <si>
    <t>American Robin</t>
  </si>
  <si>
    <t>American Goldfinch</t>
  </si>
  <si>
    <t>Wood Duck</t>
  </si>
  <si>
    <t>Rough-legged Hawk</t>
  </si>
  <si>
    <t>Spotted Towhee</t>
  </si>
  <si>
    <t>Ross's Goose</t>
  </si>
  <si>
    <t>American Tree Sparrow</t>
  </si>
  <si>
    <t>Herring Gull</t>
  </si>
  <si>
    <t>American Dipper</t>
  </si>
  <si>
    <t>Wilson's Snipe</t>
  </si>
  <si>
    <t>Rock Pigeon</t>
  </si>
  <si>
    <t>White-winged Dove</t>
  </si>
  <si>
    <t>Cackling Goose</t>
  </si>
  <si>
    <t>Total</t>
  </si>
  <si>
    <t xml:space="preserve">American Wigeon </t>
  </si>
  <si>
    <t xml:space="preserve">Cooper's Hawk </t>
  </si>
  <si>
    <t xml:space="preserve">Prairie Falcon </t>
  </si>
  <si>
    <t>1b</t>
  </si>
  <si>
    <t>4a</t>
  </si>
  <si>
    <t>4b</t>
  </si>
  <si>
    <t>6b</t>
  </si>
  <si>
    <t>White-crowned Sparrow</t>
  </si>
  <si>
    <t>Great-tailed Grackle</t>
  </si>
  <si>
    <t>Total Species</t>
  </si>
  <si>
    <t>Harris's Sparrow</t>
  </si>
  <si>
    <t>No. of Observers</t>
  </si>
  <si>
    <t>Area 1a</t>
  </si>
  <si>
    <t>8b</t>
  </si>
  <si>
    <t>13a</t>
  </si>
  <si>
    <t>13b</t>
  </si>
  <si>
    <t>Golden Eagle ad.</t>
  </si>
  <si>
    <t>Bald Eagle ad.</t>
  </si>
  <si>
    <t>6a</t>
  </si>
  <si>
    <t>13c</t>
  </si>
  <si>
    <t xml:space="preserve">    Finch sp.</t>
  </si>
  <si>
    <t>cw = count week</t>
  </si>
  <si>
    <t>No. of Parties</t>
  </si>
  <si>
    <t>No. of Foot Hours</t>
  </si>
  <si>
    <t>No. of Foot Miles</t>
  </si>
  <si>
    <t>No. of Car Hours</t>
  </si>
  <si>
    <t>No. of Car Miles</t>
  </si>
  <si>
    <t>No. of Feeder Hours</t>
  </si>
  <si>
    <t>No. of Feeder Watchers</t>
  </si>
  <si>
    <t>8a</t>
  </si>
  <si>
    <t>8c</t>
  </si>
  <si>
    <t>10a</t>
  </si>
  <si>
    <t>10b</t>
  </si>
  <si>
    <t>12d</t>
  </si>
  <si>
    <t>12e</t>
  </si>
  <si>
    <t>13d</t>
  </si>
  <si>
    <t>13e</t>
  </si>
  <si>
    <t>14b</t>
  </si>
  <si>
    <t>14c</t>
  </si>
  <si>
    <t>Am. Three-toed Woodpecker</t>
  </si>
  <si>
    <t>Cackling/Canada Goose</t>
  </si>
  <si>
    <t>Juniper Titmouse</t>
  </si>
  <si>
    <t>Greater White-fronted Goose</t>
  </si>
  <si>
    <t>Green-winged Teal</t>
  </si>
  <si>
    <t>Peregrine Falcon</t>
  </si>
  <si>
    <t>14a</t>
  </si>
  <si>
    <t>12a</t>
  </si>
  <si>
    <t>12b</t>
  </si>
  <si>
    <t>12c</t>
  </si>
  <si>
    <t>Evening Grosbeak</t>
  </si>
  <si>
    <t>Yellow-rumped Warbler</t>
  </si>
  <si>
    <t>White-throated Sparrow</t>
  </si>
  <si>
    <t>Eurasian Collared-Dove</t>
  </si>
  <si>
    <t>Brewer's Blackbird</t>
  </si>
  <si>
    <t>Lesser Goldfinch</t>
  </si>
  <si>
    <t>American Pipit</t>
  </si>
  <si>
    <t>California Gull</t>
  </si>
  <si>
    <t>Loggerhead Shrike</t>
  </si>
  <si>
    <t>Woodhouse's Scrub-Jay</t>
  </si>
  <si>
    <t>Merlin</t>
  </si>
  <si>
    <t>Greater Scaup</t>
  </si>
  <si>
    <t>Snow Goose (white form)</t>
  </si>
  <si>
    <t>No. of Owling Hours</t>
  </si>
  <si>
    <t>Northern Pygmy-Owl</t>
  </si>
  <si>
    <t>Western Screech-Owl</t>
  </si>
  <si>
    <t>Lewis's Woodpecker</t>
  </si>
  <si>
    <t>Field Sparrow</t>
  </si>
  <si>
    <t xml:space="preserve">    "Interior West" group</t>
  </si>
  <si>
    <t xml:space="preserve">    red-shafted</t>
  </si>
  <si>
    <t xml:space="preserve">    Harlan's Hawk</t>
  </si>
  <si>
    <t xml:space="preserve">    Bald Eagle imm.</t>
  </si>
  <si>
    <t xml:space="preserve">    Accipiter sp.</t>
  </si>
  <si>
    <t xml:space="preserve">    Golden Eagle imm.</t>
  </si>
  <si>
    <t xml:space="preserve">    Gull sp.</t>
  </si>
  <si>
    <t xml:space="preserve">    Duck sp.</t>
  </si>
  <si>
    <t xml:space="preserve">    (blue form)</t>
  </si>
  <si>
    <t xml:space="preserve">    Audubon's subspecies</t>
  </si>
  <si>
    <t xml:space="preserve">    --Slate-colored</t>
  </si>
  <si>
    <t xml:space="preserve">    --Cassiar</t>
  </si>
  <si>
    <t xml:space="preserve">    --White-winged</t>
  </si>
  <si>
    <t xml:space="preserve">    --Oregon</t>
  </si>
  <si>
    <t xml:space="preserve">    --Pink-sided</t>
  </si>
  <si>
    <t xml:space="preserve">    --Gray-headed</t>
  </si>
  <si>
    <t xml:space="preserve">    Blackbird sp.</t>
  </si>
  <si>
    <t xml:space="preserve">    Buteo sp.</t>
  </si>
  <si>
    <t>Area 13c (Glen Eyrie) - Sue Wielgopolan, Diane Turechek, Percy Lopez, Randy Vernon, Scott Morton, Doug Krieger</t>
  </si>
  <si>
    <t>Marsh Wren</t>
  </si>
  <si>
    <t xml:space="preserve">    intergrade</t>
  </si>
  <si>
    <t>Area #</t>
  </si>
  <si>
    <t>Description</t>
  </si>
  <si>
    <t>1a</t>
  </si>
  <si>
    <t>Shriners Mule Ranch, Venetucci Farm, Pinello Ranch</t>
  </si>
  <si>
    <t>Fountain Valley School, Big Johnson Reservoir, Security-Widefield</t>
  </si>
  <si>
    <t>Fountain Creek from Venetucci Farm to Willow Springs Ponds</t>
  </si>
  <si>
    <t>Fort Carson</t>
  </si>
  <si>
    <t>CS Airport, Peterson AFB, and surroundings</t>
  </si>
  <si>
    <t>Stratton Meadows, Cheyenne Meadows, Quail Lake, Doubletree Pond, and surroundings</t>
  </si>
  <si>
    <t>Palmer Park and surroundings</t>
  </si>
  <si>
    <t>Holland Park, Douglas Creek Open Space, Sinton Pond, Pikeview Reservoir, and surroundings</t>
  </si>
  <si>
    <t>Cheyenne Mountain State Park</t>
  </si>
  <si>
    <t>Rock Creek Canyon</t>
  </si>
  <si>
    <t>Bear Creek Regional Park</t>
  </si>
  <si>
    <t>Broadmoor and Lower Skyway neighborhoods</t>
  </si>
  <si>
    <t>Old Stage Rd, Bear Trap Ranch, Cheyenne Mountain summit</t>
  </si>
  <si>
    <t>N. Cheyenne Canon, Stratton Open Space, and Upper Skyway neighborhood</t>
  </si>
  <si>
    <t>Red Rock Canyon Open Space</t>
  </si>
  <si>
    <t>Manitou Springs</t>
  </si>
  <si>
    <t>Bott and Gold Hill Mesa neighborhoods</t>
  </si>
  <si>
    <t>Old Colorado City/Westside</t>
  </si>
  <si>
    <t>Manitou Springs (east) and Pleasant Valley neighborhood</t>
  </si>
  <si>
    <t>Garden of the Gods</t>
  </si>
  <si>
    <t>Glen Eyrie</t>
  </si>
  <si>
    <t>Cedar Heights neighborhood</t>
  </si>
  <si>
    <t>Crystal Park neighborhood</t>
  </si>
  <si>
    <t>Bear Creek Canyon and Section 16/Palmer Loop</t>
  </si>
  <si>
    <t>Sondermann Park and Mesa Valley Open Space</t>
  </si>
  <si>
    <t>Monument Valley Park, Colorado College, and Old North End neighborhood</t>
  </si>
  <si>
    <t xml:space="preserve">Austin Bluffs Open Space, Union Meadows Open Space, UCCS, Cragmor and Garden Ranch </t>
  </si>
  <si>
    <t>Patty Jewett, Nancy Lewis Park, Rock Island Trail, and surroundings</t>
  </si>
  <si>
    <t xml:space="preserve">    Myrtle subspecies</t>
  </si>
  <si>
    <t>cw</t>
  </si>
  <si>
    <t>Brown Thrasher</t>
  </si>
  <si>
    <t>Yellow-bellied Sapsucker</t>
  </si>
  <si>
    <t>Swamp Sparrow</t>
  </si>
  <si>
    <t>Iceland Gull (Thayer's)</t>
  </si>
  <si>
    <t>Lincoln's Sparrow</t>
  </si>
  <si>
    <t>Canada Goose (unknown form)</t>
  </si>
  <si>
    <t>Area 1b (Patty Jewett GC) - Kip Miller</t>
  </si>
  <si>
    <t>Area 3 (Stratton Meadows) - Steve Getty, Linda Hodges</t>
  </si>
  <si>
    <t>Yellow-bel./Red-naped Sapsucker</t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</si>
  <si>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Jo Romero, Jenyva Fox</t>
    </r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</si>
  <si>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Shana Peterson, Jack Peterson</t>
    </r>
  </si>
  <si>
    <r>
      <rPr>
        <b/>
        <sz val="10"/>
        <rFont val="Arial MT"/>
        <family val="0"/>
      </rPr>
      <t>Wind Direction:</t>
    </r>
    <r>
      <rPr>
        <sz val="10"/>
        <rFont val="Arial MT"/>
        <family val="2"/>
      </rPr>
      <t xml:space="preserve">  north &amp; west  </t>
    </r>
    <r>
      <rPr>
        <b/>
        <sz val="10"/>
        <rFont val="Arial MT"/>
        <family val="0"/>
      </rPr>
      <t>Wind Speed (MPH)</t>
    </r>
    <r>
      <rPr>
        <sz val="10"/>
        <rFont val="Arial MT"/>
        <family val="2"/>
      </rPr>
      <t>: 0-15</t>
    </r>
  </si>
  <si>
    <r>
      <rPr>
        <b/>
        <sz val="10"/>
        <rFont val="Arial MT"/>
        <family val="0"/>
      </rPr>
      <t>% Cloud Cover:</t>
    </r>
    <r>
      <rPr>
        <sz val="10"/>
        <rFont val="Arial MT"/>
        <family val="2"/>
      </rPr>
      <t xml:space="preserve"> AM: 0-40%, PM: 100-30%</t>
    </r>
  </si>
  <si>
    <t>Area 5 (Pinello/Mule Ranch/Venetucci) - Bob Landgraf, Sue Luenser, Jerry Unruh</t>
  </si>
  <si>
    <t>Area 4a (Memorial Park/Evergreen Cemetery/S. Shooks Run) - Bill Maynard, Jan Allbright, Richard Bunn, Jenyva Fox, Jessica Stuart, Tyler Stuart</t>
  </si>
  <si>
    <t xml:space="preserve">Area 1a (Austin Bluffs/Union Meadows) - Dean Waits, Roy Catalano, Cheryl Catalano, Gretchen Foster, Rhonda Weiler, Christine Hubbell, Mark Hubbell, Lisa Heckel, Tim Heckel </t>
  </si>
  <si>
    <t>Area 13e (Old Colorado City) - Jessica Miller</t>
  </si>
  <si>
    <t>Area 6a (Big Johnson Res/FVS) - Rob Gilbert, Jim Mariner, Anna Joy Lehmicke, Clark Jones</t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</si>
  <si>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Kathy Miller, Nina Ogilvie, Kelley McCready, Sharon Milito</t>
    </r>
  </si>
  <si>
    <r>
      <t>Area 2 (Palmer Park) - Ris</t>
    </r>
    <r>
      <rPr>
        <sz val="10"/>
        <rFont val="Calibri"/>
        <family val="2"/>
      </rPr>
      <t>ë</t>
    </r>
    <r>
      <rPr>
        <sz val="10"/>
        <rFont val="Arial MT"/>
        <family val="2"/>
      </rPr>
      <t xml:space="preserve"> Foster-Bruder, John Bruder, Kathy Miller, Sharon Milito, Gavin Scott, Maggie Dimatteo, Kay Beaubien, Bob Sommers, Jaci Sommers, Elaine Sommers, Laurie Sommers, Brian Shaw</t>
    </r>
  </si>
  <si>
    <t>Area 6b (Ftn Creek RP to Venetucci Farm) - Diana Beatty</t>
  </si>
  <si>
    <t>Area 7 (Fort Carson) - April Estep, Karen Voltura, Bobby Day, Cassidy English, Dan Follett, Randy Gauthier, Rebecca Schilowsky</t>
  </si>
  <si>
    <t>Area 8a (Country Club of CO) - Amy Gorospe, Leonard Gorospe, Cooper Gorospe, Ryan Gorospe</t>
  </si>
  <si>
    <t>Area 8b (Cheyenne Mtn SP) - Barry Cooper, Pat Cooper, Lori O'Hare, Pat Grove, Linda Grove, Renae Gannon</t>
  </si>
  <si>
    <r>
      <t xml:space="preserve">      </t>
    </r>
    <r>
      <rPr>
        <b/>
        <sz val="10"/>
        <rFont val="Arial MT"/>
        <family val="0"/>
      </rPr>
      <t>Feeder Watcher:</t>
    </r>
    <r>
      <rPr>
        <sz val="10"/>
        <rFont val="Arial MT"/>
        <family val="2"/>
      </rPr>
      <t xml:space="preserve"> Marsha Garcia</t>
    </r>
  </si>
  <si>
    <r>
      <t xml:space="preserve">      </t>
    </r>
    <r>
      <rPr>
        <b/>
        <sz val="10"/>
        <rFont val="Arial MT"/>
        <family val="0"/>
      </rPr>
      <t>Feeder Watcher:</t>
    </r>
    <r>
      <rPr>
        <sz val="10"/>
        <rFont val="Arial MT"/>
        <family val="2"/>
      </rPr>
      <t xml:space="preserve"> Barry Cooper</t>
    </r>
  </si>
  <si>
    <t>Area 8c (Rock Creek Canyon) - Rebecca Laroche, Amy Hawkins-Keeler</t>
  </si>
  <si>
    <t>Area 9 (Bear Creek RP) - Dirk Draper, Jeanie Draper, Lydia Draper, Luke Draper, Madeleine Draper</t>
  </si>
  <si>
    <t>Area 10a (Broadmoor) - Gary Conover, Michelle Mukatis, Steve Harris, Julie Frost, Debbie Schofield</t>
  </si>
  <si>
    <r>
      <t xml:space="preserve">      </t>
    </r>
    <r>
      <rPr>
        <b/>
        <sz val="10"/>
        <rFont val="Arial MT"/>
        <family val="0"/>
      </rPr>
      <t>Feeder Watcher:</t>
    </r>
    <r>
      <rPr>
        <sz val="10"/>
        <rFont val="Arial MT"/>
        <family val="2"/>
      </rPr>
      <t xml:space="preserve"> Debbie Schofield</t>
    </r>
  </si>
  <si>
    <t>Area 10b (Old Stage/Gold Camp) - Diane Luck, David Elwonger, Bryce Loschen</t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</si>
  <si>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Steve Getty, Diana DiMara</t>
    </r>
  </si>
  <si>
    <r>
      <rPr>
        <b/>
        <sz val="10"/>
        <rFont val="Arial MT"/>
        <family val="0"/>
      </rPr>
      <t>% Open Water (Still):</t>
    </r>
    <r>
      <rPr>
        <sz val="10"/>
        <rFont val="Arial MT"/>
        <family val="2"/>
      </rPr>
      <t xml:space="preserve"> 0-40%  </t>
    </r>
    <r>
      <rPr>
        <b/>
        <sz val="10"/>
        <rFont val="Arial MT"/>
        <family val="0"/>
      </rPr>
      <t xml:space="preserve">(Moving): </t>
    </r>
    <r>
      <rPr>
        <sz val="10"/>
        <rFont val="Arial MT"/>
        <family val="0"/>
      </rPr>
      <t>0-60%</t>
    </r>
  </si>
  <si>
    <t>Area 11 (N. Cheyenne Canyon) - Marty Wolf, Harley Ferguson, Joan Ferguson, Bethany Nelson, Brook Nelson, LeAnn Bartlett, Chris Selvig, Tyler Stewart</t>
  </si>
  <si>
    <t xml:space="preserve">    Chickadee sp.</t>
  </si>
  <si>
    <t>Area 12a (Manitou Springs) - Gloria Nikolai, Virginia Maynard, John Maynard</t>
  </si>
  <si>
    <t>Area 12b (Red Rock Canyon OS) - Martha Alvarez, Chris Alvarez, Bryce Loschen</t>
  </si>
  <si>
    <t xml:space="preserve">    Towhee sp.</t>
  </si>
  <si>
    <r>
      <t xml:space="preserve">     </t>
    </r>
    <r>
      <rPr>
        <b/>
        <sz val="10"/>
        <rFont val="Arial MT"/>
        <family val="0"/>
      </rPr>
      <t xml:space="preserve"> Feeder Watchers:</t>
    </r>
    <r>
      <rPr>
        <sz val="10"/>
        <rFont val="Arial MT"/>
        <family val="0"/>
      </rPr>
      <t xml:space="preserve"> Peggy Dlugos</t>
    </r>
    <r>
      <rPr>
        <sz val="10"/>
        <rFont val="Arial MT"/>
        <family val="2"/>
      </rPr>
      <t>, Jim Merritt, Virginia Maynard, John Maynard</t>
    </r>
  </si>
  <si>
    <t xml:space="preserve">    Shrike sp.</t>
  </si>
  <si>
    <t>Area 12c (Bott/Gold Hill Mesa) - Patty Lovekin, Jon Lovekin, Kathy Killough</t>
  </si>
  <si>
    <r>
      <t xml:space="preserve">     </t>
    </r>
    <r>
      <rPr>
        <b/>
        <sz val="10"/>
        <rFont val="Arial MT"/>
        <family val="0"/>
      </rPr>
      <t xml:space="preserve"> Feeder Watchers: </t>
    </r>
    <r>
      <rPr>
        <sz val="10"/>
        <rFont val="Arial MT"/>
        <family val="0"/>
      </rPr>
      <t>Kathy Killough</t>
    </r>
  </si>
  <si>
    <t>Area 12e (Section 16) - Tyler Stuart, Jessica Stuart, Dan Stuart</t>
  </si>
  <si>
    <t>Area 13a (E. Manitou/Pleasant Valley) - Virginia Carlson, Marian Sysak, Tiffany Trunnell, Ed Brown, Kristen Brown, Charlie Paterson, Sue Miller, Tom Healy</t>
  </si>
  <si>
    <t>Area 13b (Garden of the Gods) - Bret Tennis, Jennifer Heiny, Angela Tolfa, Mark Pleimann, Michelle McMurray, Carol Wilcox, Jessica Miller, + 11 others</t>
  </si>
  <si>
    <t>Swan sp.</t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</si>
  <si>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Sally Sorensen, Joan Schulz, Dutch Schulz</t>
    </r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</si>
  <si>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Laurel McLeod, Jim McLeod, Karen Stith, John Stith</t>
    </r>
  </si>
  <si>
    <t>Area 14a (NW CS/Sinton Pond) - Sally Sorensen, Heidi Eaton, Kip Miller, Bryce Loschen</t>
  </si>
  <si>
    <t>Area 13d (Cedar Heights) - Rick Mills, Susan Mills, Don Meyer</t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</si>
  <si>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Stephanie Goode, Roanna Jiron</t>
    </r>
  </si>
  <si>
    <t>Area 14b (Sondermann Park) - Stephanie DiCenzo, Kent Borges, Nancy Bentley, John Atkinson, Karen Stellick</t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</si>
  <si>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Stephanie DiCenzo, Kent Borges, Nancy Bentley, John Atkinson, Karen Stellick</t>
    </r>
  </si>
  <si>
    <t>Area 12d (Crystal Park) - Don Meyer</t>
  </si>
  <si>
    <t>Area 14c (Monument Valley Park) - Alan Versaw, Eric Versaw, Mary Rudolph</t>
  </si>
  <si>
    <r>
      <rPr>
        <b/>
        <sz val="10"/>
        <rFont val="Arial MT"/>
        <family val="0"/>
      </rPr>
      <t>Temperature:</t>
    </r>
    <r>
      <rPr>
        <sz val="10"/>
        <rFont val="Arial MT"/>
        <family val="2"/>
      </rPr>
      <t xml:space="preserve">  Low: 15 F,  High: 46 F</t>
    </r>
  </si>
  <si>
    <t>Area 4b (CS Airport/Peterson AFB) - Jeannie Mitchell, Ron Mitchell, Mark Peterson, Clark Jones</t>
  </si>
  <si>
    <t>Brown-capped Rosy-Finch</t>
  </si>
  <si>
    <t>+ 6 count week species</t>
  </si>
  <si>
    <t>Country Club of Colorado, Broadmoor Bluffs, and surroundings</t>
  </si>
  <si>
    <t>Memorial Park, Evergreen Cemetery, Valley Hi, South Shooks Run, downtown Colorado Springs</t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</si>
  <si>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David Doman, Laura McNamara, Pete Schumacher, Jean Smith</t>
    </r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</si>
  <si>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Kelli Scarborough</t>
    </r>
  </si>
  <si>
    <t>136 field observers, 65 parties, 37 feeder watchers (some feeder watchers were also field observers)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</si>
</sst>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2"/>
      <name val="Arial MT"/>
      <family val="0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Arial MT"/>
      <family val="2"/>
    </font>
    <font>
      <sz val="10"/>
      <name val="Arial MT"/>
      <family val="2"/>
    </font>
    <font>
      <b/>
      <sz val="10"/>
      <name val="Arial"/>
      <family val="2"/>
    </font>
    <font>
      <sz val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1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9" borderId="0" applyNumberFormat="0" applyBorder="0" applyAlignment="0" applyProtection="0"/>
    <xf numFmtId="0" fontId="14" fillId="0" borderId="0">
      <alignment/>
      <protection/>
    </xf>
    <xf numFmtId="0" fontId="14" fillId="20" borderId="7" applyNumberFormat="0" applyFont="0" applyAlignment="0" applyProtection="0"/>
    <xf numFmtId="0" fontId="15" fillId="11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57" applyFont="1" applyFill="1" applyAlignment="1">
      <alignment horizontal="center"/>
      <protection/>
    </xf>
    <xf numFmtId="0" fontId="20" fillId="0" borderId="0" xfId="57" applyFont="1" applyFill="1" applyAlignment="1">
      <alignment horizontal="left"/>
      <protection/>
    </xf>
    <xf numFmtId="0" fontId="20" fillId="0" borderId="0" xfId="57" applyFont="1" applyFill="1" applyAlignment="1">
      <alignment horizontal="center"/>
      <protection/>
    </xf>
    <xf numFmtId="0" fontId="20" fillId="0" borderId="0" xfId="57" applyFont="1" applyFill="1" applyAlignment="1">
      <alignment horizontal="right"/>
      <protection/>
    </xf>
    <xf numFmtId="0" fontId="20" fillId="0" borderId="0" xfId="57" applyFont="1">
      <alignment/>
      <protection/>
    </xf>
    <xf numFmtId="0" fontId="20" fillId="0" borderId="0" xfId="57" applyFont="1" applyFill="1">
      <alignment/>
      <protection/>
    </xf>
    <xf numFmtId="0" fontId="20" fillId="0" borderId="0" xfId="57" applyNumberFormat="1" applyFont="1" applyFill="1">
      <alignment/>
      <protection/>
    </xf>
    <xf numFmtId="0" fontId="20" fillId="0" borderId="0" xfId="57" applyFont="1" applyFill="1" applyAlignment="1">
      <alignment horizontal="left"/>
      <protection/>
    </xf>
    <xf numFmtId="0" fontId="19" fillId="0" borderId="0" xfId="57" applyFont="1" applyFill="1" applyAlignment="1">
      <alignment horizontal="right"/>
      <protection/>
    </xf>
    <xf numFmtId="0" fontId="20" fillId="0" borderId="0" xfId="57" applyFont="1" applyFill="1" applyAlignment="1">
      <alignment horizontal="right"/>
      <protection/>
    </xf>
    <xf numFmtId="0" fontId="20" fillId="0" borderId="0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19" fillId="0" borderId="0" xfId="57" applyFont="1" applyFill="1">
      <alignment/>
      <protection/>
    </xf>
    <xf numFmtId="0" fontId="0" fillId="0" borderId="0" xfId="0" applyFill="1" applyAlignment="1">
      <alignment/>
    </xf>
    <xf numFmtId="0" fontId="20" fillId="21" borderId="0" xfId="57" applyFont="1" applyFill="1">
      <alignment/>
      <protection/>
    </xf>
    <xf numFmtId="0" fontId="20" fillId="21" borderId="0" xfId="57" applyFont="1" applyFill="1" applyAlignment="1">
      <alignment horizontal="left"/>
      <protection/>
    </xf>
    <xf numFmtId="0" fontId="20" fillId="22" borderId="0" xfId="57" applyFont="1" applyFill="1" applyAlignment="1">
      <alignment horizontal="right"/>
      <protection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164" fontId="19" fillId="0" borderId="0" xfId="57" applyNumberFormat="1" applyFont="1" applyFill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10" xfId="57" applyFont="1" applyFill="1" applyBorder="1" applyAlignment="1">
      <alignment horizontal="left"/>
      <protection/>
    </xf>
    <xf numFmtId="0" fontId="20" fillId="0" borderId="11" xfId="57" applyFont="1" applyFill="1" applyBorder="1" applyAlignment="1">
      <alignment horizontal="left"/>
      <protection/>
    </xf>
    <xf numFmtId="0" fontId="20" fillId="0" borderId="11" xfId="57" applyFont="1" applyFill="1" applyBorder="1">
      <alignment/>
      <protection/>
    </xf>
    <xf numFmtId="0" fontId="20" fillId="0" borderId="12" xfId="57" applyFont="1" applyFill="1" applyBorder="1">
      <alignment/>
      <protection/>
    </xf>
    <xf numFmtId="0" fontId="20" fillId="0" borderId="13" xfId="57" applyFont="1" applyFill="1" applyBorder="1">
      <alignment/>
      <protection/>
    </xf>
    <xf numFmtId="0" fontId="20" fillId="0" borderId="14" xfId="57" applyFont="1" applyFill="1" applyBorder="1">
      <alignment/>
      <protection/>
    </xf>
    <xf numFmtId="0" fontId="20" fillId="0" borderId="15" xfId="57" applyFont="1" applyFill="1" applyBorder="1">
      <alignment/>
      <protection/>
    </xf>
    <xf numFmtId="0" fontId="20" fillId="0" borderId="16" xfId="57" applyFont="1" applyFill="1" applyBorder="1">
      <alignment/>
      <protection/>
    </xf>
    <xf numFmtId="0" fontId="20" fillId="0" borderId="17" xfId="57" applyFont="1" applyFill="1" applyBorder="1">
      <alignment/>
      <protection/>
    </xf>
    <xf numFmtId="0" fontId="19" fillId="23" borderId="0" xfId="57" applyFont="1" applyFill="1" applyAlignment="1">
      <alignment horizontal="right"/>
      <protection/>
    </xf>
    <xf numFmtId="0" fontId="21" fillId="0" borderId="0" xfId="0" applyFont="1" applyFill="1" applyAlignment="1" quotePrefix="1">
      <alignment/>
    </xf>
    <xf numFmtId="16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H208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8515625" defaultRowHeight="12.75"/>
  <cols>
    <col min="1" max="1" width="28.7109375" style="0" customWidth="1"/>
    <col min="2" max="2" width="8.00390625" style="0" bestFit="1" customWidth="1"/>
    <col min="3" max="3" width="5.421875" style="0" customWidth="1"/>
    <col min="4" max="4" width="5.421875" style="0" bestFit="1" customWidth="1"/>
    <col min="5" max="6" width="5.8515625" style="0" bestFit="1" customWidth="1"/>
    <col min="7" max="7" width="4.7109375" style="0" bestFit="1" customWidth="1"/>
    <col min="8" max="9" width="5.8515625" style="0" bestFit="1" customWidth="1"/>
    <col min="10" max="10" width="5.00390625" style="0" bestFit="1" customWidth="1"/>
    <col min="11" max="11" width="4.7109375" style="0" bestFit="1" customWidth="1"/>
    <col min="12" max="12" width="5.00390625" style="0" bestFit="1" customWidth="1"/>
    <col min="13" max="13" width="5.421875" style="0" customWidth="1"/>
    <col min="14" max="14" width="5.8515625" style="0" customWidth="1"/>
    <col min="15" max="15" width="4.7109375" style="14" bestFit="1" customWidth="1"/>
    <col min="16" max="16" width="5.7109375" style="0" customWidth="1"/>
    <col min="17" max="17" width="5.8515625" style="0" customWidth="1"/>
    <col min="18" max="18" width="5.140625" style="0" customWidth="1"/>
    <col min="19" max="19" width="5.421875" style="0" customWidth="1"/>
    <col min="20" max="20" width="4.7109375" style="0" customWidth="1"/>
    <col min="21" max="21" width="5.421875" style="0" customWidth="1"/>
    <col min="22" max="23" width="4.7109375" style="0" customWidth="1"/>
    <col min="24" max="24" width="5.8515625" style="0" bestFit="1" customWidth="1"/>
    <col min="25" max="25" width="5.00390625" style="0" bestFit="1" customWidth="1"/>
    <col min="26" max="26" width="4.7109375" style="0" bestFit="1" customWidth="1"/>
    <col min="27" max="28" width="4.7109375" style="0" customWidth="1"/>
    <col min="29" max="29" width="5.7109375" style="0" bestFit="1" customWidth="1"/>
    <col min="30" max="30" width="5.28125" style="0" customWidth="1"/>
    <col min="31" max="31" width="6.140625" style="0" customWidth="1"/>
  </cols>
  <sheetData>
    <row r="1" spans="1:32" ht="12.75">
      <c r="A1" s="1">
        <v>2020</v>
      </c>
      <c r="B1" s="1" t="s">
        <v>93</v>
      </c>
      <c r="C1" s="1" t="s">
        <v>84</v>
      </c>
      <c r="D1" s="1">
        <v>2</v>
      </c>
      <c r="E1" s="1">
        <v>3</v>
      </c>
      <c r="F1" s="1" t="s">
        <v>85</v>
      </c>
      <c r="G1" s="1" t="s">
        <v>86</v>
      </c>
      <c r="H1" s="1">
        <v>5</v>
      </c>
      <c r="I1" s="1" t="s">
        <v>99</v>
      </c>
      <c r="J1" s="1" t="s">
        <v>87</v>
      </c>
      <c r="K1" s="1">
        <v>7</v>
      </c>
      <c r="L1" s="1" t="s">
        <v>110</v>
      </c>
      <c r="M1" s="1" t="s">
        <v>94</v>
      </c>
      <c r="N1" s="1" t="s">
        <v>111</v>
      </c>
      <c r="O1" s="1">
        <v>9</v>
      </c>
      <c r="P1" s="1" t="s">
        <v>112</v>
      </c>
      <c r="Q1" s="1" t="s">
        <v>113</v>
      </c>
      <c r="R1" s="1">
        <v>11</v>
      </c>
      <c r="S1" s="1" t="s">
        <v>127</v>
      </c>
      <c r="T1" s="1" t="s">
        <v>128</v>
      </c>
      <c r="U1" s="1" t="s">
        <v>129</v>
      </c>
      <c r="V1" s="1" t="s">
        <v>114</v>
      </c>
      <c r="W1" s="1" t="s">
        <v>115</v>
      </c>
      <c r="X1" s="1" t="s">
        <v>95</v>
      </c>
      <c r="Y1" s="1" t="s">
        <v>96</v>
      </c>
      <c r="Z1" s="1" t="s">
        <v>100</v>
      </c>
      <c r="AA1" s="1" t="s">
        <v>116</v>
      </c>
      <c r="AB1" s="1" t="s">
        <v>117</v>
      </c>
      <c r="AC1" s="1" t="s">
        <v>126</v>
      </c>
      <c r="AD1" s="1" t="s">
        <v>118</v>
      </c>
      <c r="AE1" s="1" t="s">
        <v>119</v>
      </c>
      <c r="AF1" s="1" t="s">
        <v>80</v>
      </c>
    </row>
    <row r="2" spans="1:32" ht="12.75">
      <c r="A2" s="2" t="s">
        <v>142</v>
      </c>
      <c r="B2" s="4"/>
      <c r="C2" s="4"/>
      <c r="D2" s="4"/>
      <c r="E2" s="4"/>
      <c r="F2" s="4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9">
        <f aca="true" t="shared" si="0" ref="AF2:AF59">SUM(B2:AE2)</f>
        <v>1</v>
      </c>
    </row>
    <row r="3" spans="1:32" ht="12.75">
      <c r="A3" s="2" t="s">
        <v>156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9">
        <f t="shared" si="0"/>
        <v>0</v>
      </c>
    </row>
    <row r="4" spans="1:32" ht="12.75">
      <c r="A4" s="6" t="s">
        <v>72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9">
        <f t="shared" si="0"/>
        <v>0</v>
      </c>
    </row>
    <row r="5" spans="1:32" ht="12.75">
      <c r="A5" s="8" t="s">
        <v>123</v>
      </c>
      <c r="B5" s="10"/>
      <c r="C5" s="10"/>
      <c r="D5" s="10"/>
      <c r="E5" s="10"/>
      <c r="F5" s="4">
        <v>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9">
        <f t="shared" si="0"/>
        <v>1</v>
      </c>
    </row>
    <row r="6" spans="1:32" ht="12.75">
      <c r="A6" s="6" t="s">
        <v>79</v>
      </c>
      <c r="B6" s="4"/>
      <c r="C6" s="4">
        <v>10</v>
      </c>
      <c r="D6" s="4"/>
      <c r="E6" s="4">
        <v>175</v>
      </c>
      <c r="F6" s="4">
        <v>462</v>
      </c>
      <c r="G6" s="4"/>
      <c r="H6" s="4">
        <v>31</v>
      </c>
      <c r="I6" s="4"/>
      <c r="J6" s="4"/>
      <c r="K6" s="4"/>
      <c r="L6" s="4">
        <v>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>
        <f t="shared" si="0"/>
        <v>680</v>
      </c>
    </row>
    <row r="7" spans="1:32" ht="12.75">
      <c r="A7" s="6" t="s">
        <v>207</v>
      </c>
      <c r="B7" s="4">
        <v>32</v>
      </c>
      <c r="C7" s="4">
        <v>14</v>
      </c>
      <c r="D7" s="4">
        <v>209</v>
      </c>
      <c r="E7" s="4">
        <v>230</v>
      </c>
      <c r="F7" s="4">
        <v>1762</v>
      </c>
      <c r="G7" s="4">
        <v>13</v>
      </c>
      <c r="H7" s="4">
        <v>197</v>
      </c>
      <c r="I7" s="4">
        <v>790</v>
      </c>
      <c r="J7" s="4">
        <v>95</v>
      </c>
      <c r="K7" s="4">
        <v>130</v>
      </c>
      <c r="L7" s="4">
        <v>11</v>
      </c>
      <c r="M7" s="4"/>
      <c r="N7" s="4"/>
      <c r="O7" s="4"/>
      <c r="P7" s="4">
        <v>112</v>
      </c>
      <c r="Q7" s="4"/>
      <c r="R7" s="4">
        <v>30</v>
      </c>
      <c r="S7" s="4"/>
      <c r="T7" s="4"/>
      <c r="U7" s="4"/>
      <c r="V7" s="4"/>
      <c r="W7" s="4"/>
      <c r="X7" s="4"/>
      <c r="Y7" s="4"/>
      <c r="Z7" s="4">
        <v>20</v>
      </c>
      <c r="AA7" s="4"/>
      <c r="AB7" s="4"/>
      <c r="AC7" s="4">
        <v>89</v>
      </c>
      <c r="AD7" s="4">
        <v>121</v>
      </c>
      <c r="AE7" s="4">
        <v>34</v>
      </c>
      <c r="AF7" s="9">
        <f t="shared" si="0"/>
        <v>3889</v>
      </c>
    </row>
    <row r="8" spans="1:32" ht="12.75">
      <c r="A8" s="6" t="s">
        <v>121</v>
      </c>
      <c r="B8" s="4"/>
      <c r="C8" s="4"/>
      <c r="D8" s="4">
        <v>5</v>
      </c>
      <c r="E8" s="4"/>
      <c r="F8" s="4"/>
      <c r="G8" s="4"/>
      <c r="H8" s="4"/>
      <c r="J8" s="4"/>
      <c r="K8" s="4"/>
      <c r="L8" s="4">
        <v>150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9">
        <f t="shared" si="0"/>
        <v>155</v>
      </c>
    </row>
    <row r="9" spans="1:32" ht="12.75">
      <c r="A9" s="6" t="s">
        <v>247</v>
      </c>
      <c r="B9" s="4"/>
      <c r="C9" s="4"/>
      <c r="D9" s="4"/>
      <c r="E9" s="4"/>
      <c r="F9" s="4"/>
      <c r="G9" s="4"/>
      <c r="H9" s="4"/>
      <c r="I9" s="18" t="s">
        <v>201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 t="s">
        <v>201</v>
      </c>
    </row>
    <row r="10" spans="1:32" ht="12.75">
      <c r="A10" s="6" t="s">
        <v>69</v>
      </c>
      <c r="B10" s="4"/>
      <c r="C10" s="4"/>
      <c r="D10" s="4"/>
      <c r="E10" s="4"/>
      <c r="F10" s="4"/>
      <c r="G10" s="4"/>
      <c r="H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>
        <f t="shared" si="0"/>
        <v>0</v>
      </c>
    </row>
    <row r="11" spans="1:32" ht="12.75">
      <c r="A11" s="6" t="s">
        <v>3</v>
      </c>
      <c r="B11" s="4"/>
      <c r="C11" s="4"/>
      <c r="D11" s="4"/>
      <c r="E11" s="4">
        <v>58</v>
      </c>
      <c r="F11" s="4">
        <v>1</v>
      </c>
      <c r="G11" s="4"/>
      <c r="H11" s="4">
        <v>7</v>
      </c>
      <c r="J11" s="4"/>
      <c r="K11" s="4">
        <v>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9">
        <f t="shared" si="0"/>
        <v>68</v>
      </c>
    </row>
    <row r="12" spans="1:32" ht="12.75">
      <c r="A12" s="6" t="s">
        <v>4</v>
      </c>
      <c r="B12" s="4"/>
      <c r="C12" s="4"/>
      <c r="D12" s="4"/>
      <c r="E12" s="4"/>
      <c r="F12" s="4"/>
      <c r="G12" s="4"/>
      <c r="H12" s="4">
        <v>22</v>
      </c>
      <c r="J12" s="4">
        <v>37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9">
        <f t="shared" si="0"/>
        <v>59</v>
      </c>
    </row>
    <row r="13" spans="1:32" ht="12.75">
      <c r="A13" s="6" t="s">
        <v>81</v>
      </c>
      <c r="B13" s="4"/>
      <c r="C13" s="4">
        <v>38</v>
      </c>
      <c r="D13" s="4"/>
      <c r="E13" s="4"/>
      <c r="F13" s="4">
        <v>60</v>
      </c>
      <c r="G13" s="4"/>
      <c r="H13" s="4">
        <v>195</v>
      </c>
      <c r="I13">
        <v>2</v>
      </c>
      <c r="J13" s="4">
        <v>52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v>32</v>
      </c>
      <c r="AF13" s="9">
        <f t="shared" si="0"/>
        <v>379</v>
      </c>
    </row>
    <row r="14" spans="1:32" ht="12.75">
      <c r="A14" s="6" t="s">
        <v>1</v>
      </c>
      <c r="B14" s="4"/>
      <c r="C14" s="4">
        <v>27</v>
      </c>
      <c r="D14" s="4">
        <v>14</v>
      </c>
      <c r="E14" s="4">
        <v>17</v>
      </c>
      <c r="F14" s="4">
        <v>95</v>
      </c>
      <c r="G14" s="4">
        <v>10</v>
      </c>
      <c r="H14" s="4">
        <v>137</v>
      </c>
      <c r="I14" s="4">
        <v>54</v>
      </c>
      <c r="J14" s="4">
        <v>86</v>
      </c>
      <c r="K14" s="4">
        <v>31</v>
      </c>
      <c r="L14" s="4"/>
      <c r="M14" s="4"/>
      <c r="N14" s="4"/>
      <c r="O14" s="4"/>
      <c r="P14" s="4">
        <v>9</v>
      </c>
      <c r="Q14" s="4"/>
      <c r="R14" s="4"/>
      <c r="S14" s="4">
        <v>48</v>
      </c>
      <c r="T14" s="4"/>
      <c r="U14" s="4"/>
      <c r="V14" s="4"/>
      <c r="W14" s="4"/>
      <c r="X14" s="4">
        <v>4</v>
      </c>
      <c r="Y14" s="4">
        <v>2</v>
      </c>
      <c r="Z14" s="4"/>
      <c r="AA14" s="4"/>
      <c r="AB14" s="4"/>
      <c r="AC14" s="4">
        <v>8</v>
      </c>
      <c r="AD14" s="4">
        <v>2</v>
      </c>
      <c r="AE14" s="4">
        <v>117</v>
      </c>
      <c r="AF14" s="9">
        <f t="shared" si="0"/>
        <v>661</v>
      </c>
    </row>
    <row r="15" spans="1:32" ht="12.75">
      <c r="A15" s="6" t="s">
        <v>2</v>
      </c>
      <c r="B15" s="4"/>
      <c r="C15" s="4"/>
      <c r="D15" s="4"/>
      <c r="E15" s="4"/>
      <c r="F15" s="4" t="s">
        <v>201</v>
      </c>
      <c r="G15" s="4"/>
      <c r="H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9" t="s">
        <v>201</v>
      </c>
    </row>
    <row r="16" spans="1:32" ht="12.75">
      <c r="A16" s="6" t="s">
        <v>124</v>
      </c>
      <c r="B16" s="4"/>
      <c r="C16" s="4"/>
      <c r="D16" s="4"/>
      <c r="E16" s="4"/>
      <c r="F16" s="4"/>
      <c r="G16" s="4"/>
      <c r="H16" s="4">
        <v>33</v>
      </c>
      <c r="J16" s="4">
        <v>53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v>9</v>
      </c>
      <c r="AF16" s="9">
        <f t="shared" si="0"/>
        <v>95</v>
      </c>
    </row>
    <row r="17" spans="1:32" ht="12.75">
      <c r="A17" s="6" t="s">
        <v>5</v>
      </c>
      <c r="B17" s="4"/>
      <c r="C17" s="4"/>
      <c r="D17" s="4"/>
      <c r="E17" s="4"/>
      <c r="F17" s="4">
        <v>9</v>
      </c>
      <c r="G17" s="4"/>
      <c r="H17" s="4"/>
      <c r="J17" s="4"/>
      <c r="K17" s="4">
        <v>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9">
        <f t="shared" si="0"/>
        <v>10</v>
      </c>
    </row>
    <row r="18" spans="1:32" ht="12.75">
      <c r="A18" s="6" t="s">
        <v>6</v>
      </c>
      <c r="B18" s="4"/>
      <c r="C18" s="4"/>
      <c r="D18" s="4"/>
      <c r="E18" s="4"/>
      <c r="F18" s="4">
        <v>1</v>
      </c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>
        <v>10</v>
      </c>
      <c r="AD18" s="4"/>
      <c r="AE18" s="4"/>
      <c r="AF18" s="9">
        <f t="shared" si="0"/>
        <v>11</v>
      </c>
    </row>
    <row r="19" spans="1:32" ht="12.75">
      <c r="A19" s="6" t="s">
        <v>7</v>
      </c>
      <c r="B19" s="4"/>
      <c r="C19" s="4"/>
      <c r="D19" s="4"/>
      <c r="E19" s="4"/>
      <c r="F19" s="4">
        <v>3</v>
      </c>
      <c r="G19" s="4"/>
      <c r="H19" s="4"/>
      <c r="I19">
        <v>13</v>
      </c>
      <c r="J19" s="4"/>
      <c r="K19" s="4">
        <v>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>
        <v>8</v>
      </c>
      <c r="AD19" s="4"/>
      <c r="AE19" s="4"/>
      <c r="AF19" s="9">
        <f t="shared" si="0"/>
        <v>30</v>
      </c>
    </row>
    <row r="20" spans="1:32" ht="12.75">
      <c r="A20" s="6" t="s">
        <v>141</v>
      </c>
      <c r="B20" s="4"/>
      <c r="C20" s="4"/>
      <c r="D20" s="4"/>
      <c r="E20" s="4"/>
      <c r="F20" s="4"/>
      <c r="G20" s="4"/>
      <c r="H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9">
        <f t="shared" si="0"/>
        <v>0</v>
      </c>
    </row>
    <row r="21" spans="1:32" ht="12.75">
      <c r="A21" s="6" t="s">
        <v>8</v>
      </c>
      <c r="B21" s="4"/>
      <c r="C21" s="4"/>
      <c r="D21" s="4"/>
      <c r="E21" s="4"/>
      <c r="F21" s="4">
        <v>6</v>
      </c>
      <c r="G21" s="4"/>
      <c r="H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9">
        <f t="shared" si="0"/>
        <v>6</v>
      </c>
    </row>
    <row r="22" spans="1:32" ht="12.75">
      <c r="A22" s="6" t="s">
        <v>10</v>
      </c>
      <c r="B22" s="4"/>
      <c r="C22" s="4"/>
      <c r="D22" s="4"/>
      <c r="E22" s="4"/>
      <c r="F22" s="4">
        <v>17</v>
      </c>
      <c r="G22" s="4"/>
      <c r="H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9">
        <f t="shared" si="0"/>
        <v>17</v>
      </c>
    </row>
    <row r="23" spans="1:32" ht="12.75">
      <c r="A23" s="6" t="s">
        <v>9</v>
      </c>
      <c r="B23" s="4"/>
      <c r="C23" s="4"/>
      <c r="D23" s="4"/>
      <c r="E23" s="4"/>
      <c r="F23" s="4">
        <v>74</v>
      </c>
      <c r="G23" s="4"/>
      <c r="H23" s="4"/>
      <c r="I23">
        <v>4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v>2</v>
      </c>
      <c r="AD23" s="4"/>
      <c r="AE23" s="4"/>
      <c r="AF23" s="9">
        <f t="shared" si="0"/>
        <v>80</v>
      </c>
    </row>
    <row r="24" spans="1:32" ht="12.75">
      <c r="A24" s="6" t="s">
        <v>11</v>
      </c>
      <c r="B24" s="4"/>
      <c r="C24" s="4"/>
      <c r="D24" s="4"/>
      <c r="E24" s="4"/>
      <c r="F24" s="4">
        <v>2</v>
      </c>
      <c r="G24" s="4"/>
      <c r="H24" s="4">
        <v>8</v>
      </c>
      <c r="J24" s="4">
        <v>10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9">
        <f t="shared" si="0"/>
        <v>20</v>
      </c>
    </row>
    <row r="25" spans="1:32" ht="12.75">
      <c r="A25" s="6" t="s">
        <v>12</v>
      </c>
      <c r="B25" s="4"/>
      <c r="C25" s="4"/>
      <c r="D25" s="4"/>
      <c r="E25" s="4"/>
      <c r="F25" s="4"/>
      <c r="G25" s="4"/>
      <c r="H25" s="4"/>
      <c r="I25">
        <v>20</v>
      </c>
      <c r="J25" s="4">
        <v>10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9">
        <f t="shared" si="0"/>
        <v>30</v>
      </c>
    </row>
    <row r="26" spans="1:32" ht="12.75">
      <c r="A26" s="6" t="s">
        <v>13</v>
      </c>
      <c r="B26" s="4"/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9">
        <f t="shared" si="0"/>
        <v>0</v>
      </c>
    </row>
    <row r="27" spans="1:32" ht="12.75">
      <c r="A27" s="6" t="s">
        <v>155</v>
      </c>
      <c r="B27" s="4"/>
      <c r="C27" s="4"/>
      <c r="D27" s="4"/>
      <c r="E27" s="4">
        <v>12</v>
      </c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9">
        <f t="shared" si="0"/>
        <v>12</v>
      </c>
    </row>
    <row r="28" spans="1:32" ht="12.75">
      <c r="A28" s="6" t="s">
        <v>18</v>
      </c>
      <c r="B28" s="4"/>
      <c r="C28" s="4"/>
      <c r="D28" s="4"/>
      <c r="E28" s="4"/>
      <c r="F28" s="4"/>
      <c r="G28" s="4"/>
      <c r="H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9">
        <f t="shared" si="0"/>
        <v>0</v>
      </c>
    </row>
    <row r="29" spans="1:32" ht="12.75">
      <c r="A29" s="6" t="s">
        <v>17</v>
      </c>
      <c r="B29" s="4"/>
      <c r="C29" s="4"/>
      <c r="D29" s="4"/>
      <c r="E29" s="4"/>
      <c r="F29" s="4"/>
      <c r="G29" s="4"/>
      <c r="H29" s="4">
        <v>25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v>23</v>
      </c>
      <c r="W29" s="4"/>
      <c r="X29" s="4">
        <v>5</v>
      </c>
      <c r="Y29" s="4"/>
      <c r="Z29" s="4">
        <v>27</v>
      </c>
      <c r="AA29" s="4"/>
      <c r="AB29" s="4"/>
      <c r="AC29" s="4"/>
      <c r="AD29" s="4"/>
      <c r="AE29" s="4"/>
      <c r="AF29" s="9">
        <f t="shared" si="0"/>
        <v>80</v>
      </c>
    </row>
    <row r="30" spans="1:32" ht="12.75">
      <c r="A30" s="2" t="s">
        <v>57</v>
      </c>
      <c r="B30" s="4"/>
      <c r="C30" s="4"/>
      <c r="D30" s="4"/>
      <c r="E30" s="4"/>
      <c r="F30" s="4"/>
      <c r="G30" s="4"/>
      <c r="H30" s="4">
        <v>3</v>
      </c>
      <c r="J30" s="4">
        <v>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9">
        <f t="shared" si="0"/>
        <v>4</v>
      </c>
    </row>
    <row r="31" spans="1:32" ht="12.75">
      <c r="A31" s="6" t="s">
        <v>77</v>
      </c>
      <c r="B31" s="4">
        <v>2</v>
      </c>
      <c r="C31" s="4">
        <v>18</v>
      </c>
      <c r="D31" s="4">
        <v>147</v>
      </c>
      <c r="E31" s="4">
        <v>46</v>
      </c>
      <c r="F31" s="4">
        <v>48</v>
      </c>
      <c r="G31" s="4">
        <v>77</v>
      </c>
      <c r="H31" s="4">
        <v>51</v>
      </c>
      <c r="I31" s="4">
        <v>15</v>
      </c>
      <c r="J31" s="4">
        <v>43</v>
      </c>
      <c r="K31" s="4">
        <v>14</v>
      </c>
      <c r="L31" s="4">
        <v>11</v>
      </c>
      <c r="M31" s="4">
        <v>4</v>
      </c>
      <c r="N31" s="4"/>
      <c r="O31" s="4"/>
      <c r="P31" s="4">
        <v>36</v>
      </c>
      <c r="Q31" s="4"/>
      <c r="R31" s="4"/>
      <c r="S31" s="4">
        <v>200</v>
      </c>
      <c r="T31" s="4"/>
      <c r="U31" s="4">
        <v>48</v>
      </c>
      <c r="V31" s="4"/>
      <c r="W31" s="4"/>
      <c r="X31" s="4">
        <v>11</v>
      </c>
      <c r="Y31" s="4">
        <v>27</v>
      </c>
      <c r="Z31" s="4"/>
      <c r="AA31" s="4"/>
      <c r="AB31" s="4"/>
      <c r="AC31" s="4">
        <v>40</v>
      </c>
      <c r="AD31" s="4"/>
      <c r="AE31" s="4">
        <v>11</v>
      </c>
      <c r="AF31" s="9">
        <f t="shared" si="0"/>
        <v>849</v>
      </c>
    </row>
    <row r="32" spans="1:32" ht="12.75">
      <c r="A32" s="6" t="s">
        <v>133</v>
      </c>
      <c r="B32" s="4">
        <v>10</v>
      </c>
      <c r="C32" s="4">
        <v>8</v>
      </c>
      <c r="D32" s="4">
        <v>35</v>
      </c>
      <c r="E32" s="4">
        <v>14</v>
      </c>
      <c r="F32" s="4">
        <v>11</v>
      </c>
      <c r="G32" s="4">
        <v>9</v>
      </c>
      <c r="H32" s="4">
        <v>9</v>
      </c>
      <c r="I32" s="4">
        <v>12</v>
      </c>
      <c r="J32" s="4">
        <v>7</v>
      </c>
      <c r="K32" s="4"/>
      <c r="L32" s="4">
        <v>9</v>
      </c>
      <c r="M32" s="4"/>
      <c r="N32" s="4"/>
      <c r="O32" s="4">
        <v>7</v>
      </c>
      <c r="P32" s="4">
        <v>10</v>
      </c>
      <c r="Q32" s="4"/>
      <c r="R32" s="4">
        <v>5</v>
      </c>
      <c r="S32" s="4">
        <v>4</v>
      </c>
      <c r="T32" s="4"/>
      <c r="U32" s="4">
        <v>17</v>
      </c>
      <c r="V32" s="4"/>
      <c r="W32" s="4"/>
      <c r="X32" s="4">
        <v>24</v>
      </c>
      <c r="Y32" s="4"/>
      <c r="Z32" s="4"/>
      <c r="AA32" s="4"/>
      <c r="AB32" s="4">
        <v>6</v>
      </c>
      <c r="AC32" s="4">
        <v>6</v>
      </c>
      <c r="AD32" s="4">
        <v>11</v>
      </c>
      <c r="AE32" s="4"/>
      <c r="AF32" s="9">
        <f t="shared" si="0"/>
        <v>214</v>
      </c>
    </row>
    <row r="33" spans="1:32" ht="12.75">
      <c r="A33" s="6" t="s">
        <v>78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 t="s">
        <v>201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9" t="s">
        <v>201</v>
      </c>
    </row>
    <row r="34" spans="1:32" ht="12.75">
      <c r="A34" s="6" t="s">
        <v>63</v>
      </c>
      <c r="B34" s="4"/>
      <c r="C34" s="4">
        <v>2</v>
      </c>
      <c r="D34" s="4">
        <v>2</v>
      </c>
      <c r="E34" s="4"/>
      <c r="F34" s="4"/>
      <c r="G34" s="4"/>
      <c r="H34" s="4"/>
      <c r="I34" s="4"/>
      <c r="J34" s="4"/>
      <c r="K34" s="4"/>
      <c r="L34" s="4">
        <v>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v>1</v>
      </c>
      <c r="AD34" s="4"/>
      <c r="AE34" s="4"/>
      <c r="AF34" s="9">
        <f t="shared" si="0"/>
        <v>7</v>
      </c>
    </row>
    <row r="35" spans="1:32" ht="12.75">
      <c r="A35" s="6" t="s">
        <v>19</v>
      </c>
      <c r="B35" s="4"/>
      <c r="C35" s="4"/>
      <c r="D35" s="4"/>
      <c r="E35" s="4"/>
      <c r="F35" s="4"/>
      <c r="G35" s="4"/>
      <c r="H35" s="4"/>
      <c r="I35" s="4">
        <v>3</v>
      </c>
      <c r="J35" s="4"/>
      <c r="K35" s="4">
        <v>4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9">
        <f t="shared" si="0"/>
        <v>7</v>
      </c>
    </row>
    <row r="36" spans="1:32" ht="12.75">
      <c r="A36" s="6" t="s">
        <v>61</v>
      </c>
      <c r="B36" s="4"/>
      <c r="C36" s="4"/>
      <c r="D36" s="4"/>
      <c r="E36" s="4">
        <v>1</v>
      </c>
      <c r="F36" s="4">
        <v>18</v>
      </c>
      <c r="G36" s="4"/>
      <c r="H36" s="4">
        <v>11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9">
        <f t="shared" si="0"/>
        <v>30</v>
      </c>
    </row>
    <row r="37" spans="1:32" ht="12.75">
      <c r="A37" s="6" t="s">
        <v>20</v>
      </c>
      <c r="B37" s="4"/>
      <c r="C37" s="4"/>
      <c r="D37" s="4"/>
      <c r="E37" s="4"/>
      <c r="F37" s="4"/>
      <c r="G37" s="4">
        <v>2</v>
      </c>
      <c r="H37" s="4">
        <v>13</v>
      </c>
      <c r="I37" s="4"/>
      <c r="J37" s="4">
        <v>6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9">
        <f t="shared" si="0"/>
        <v>21</v>
      </c>
    </row>
    <row r="38" spans="1:34" ht="12.75">
      <c r="A38" s="6" t="s">
        <v>76</v>
      </c>
      <c r="B38" s="4"/>
      <c r="C38" s="4"/>
      <c r="D38" s="4"/>
      <c r="E38" s="4"/>
      <c r="F38" s="4"/>
      <c r="G38" s="4"/>
      <c r="H38" s="4">
        <v>9</v>
      </c>
      <c r="I38" s="4" t="s">
        <v>201</v>
      </c>
      <c r="J38" s="4">
        <v>2</v>
      </c>
      <c r="K38" s="4">
        <v>1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9">
        <f t="shared" si="0"/>
        <v>12</v>
      </c>
      <c r="AG38" s="18"/>
      <c r="AH38" s="18"/>
    </row>
    <row r="39" spans="1:32" ht="12.75">
      <c r="A39" s="6" t="s">
        <v>62</v>
      </c>
      <c r="B39" s="4"/>
      <c r="C39" s="4">
        <v>2</v>
      </c>
      <c r="D39" s="4"/>
      <c r="E39" s="4"/>
      <c r="F39" s="4">
        <v>12</v>
      </c>
      <c r="G39" s="4"/>
      <c r="H39" s="4"/>
      <c r="I39" s="4">
        <v>52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9">
        <f t="shared" si="0"/>
        <v>66</v>
      </c>
    </row>
    <row r="40" spans="1:32" ht="12.75">
      <c r="A40" s="6" t="s">
        <v>137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9">
        <f t="shared" si="0"/>
        <v>0</v>
      </c>
    </row>
    <row r="41" spans="1:32" ht="12.75">
      <c r="A41" s="6" t="s">
        <v>74</v>
      </c>
      <c r="B41" s="4"/>
      <c r="C41" s="4"/>
      <c r="D41" s="4"/>
      <c r="E41" s="4"/>
      <c r="F41" s="32">
        <v>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9">
        <f t="shared" si="0"/>
        <v>1</v>
      </c>
    </row>
    <row r="42" spans="1:32" ht="12.75">
      <c r="A42" s="6" t="s">
        <v>205</v>
      </c>
      <c r="B42" s="4"/>
      <c r="C42" s="4"/>
      <c r="D42" s="4"/>
      <c r="E42" s="4"/>
      <c r="F42" s="4" t="s">
        <v>201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9" t="s">
        <v>201</v>
      </c>
    </row>
    <row r="43" spans="1:32" ht="12.75">
      <c r="A43" s="6" t="s">
        <v>154</v>
      </c>
      <c r="B43" s="4"/>
      <c r="C43" s="4"/>
      <c r="D43" s="4"/>
      <c r="E43" s="4">
        <v>1</v>
      </c>
      <c r="F43" s="4"/>
      <c r="G43" s="4"/>
      <c r="H43" s="4"/>
      <c r="I43" s="4">
        <v>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9">
        <f t="shared" si="0"/>
        <v>3</v>
      </c>
    </row>
    <row r="44" spans="1:32" ht="12.75">
      <c r="A44" s="2" t="s">
        <v>0</v>
      </c>
      <c r="B44" s="4"/>
      <c r="C44" s="4"/>
      <c r="D44" s="4"/>
      <c r="E44" s="4"/>
      <c r="F44" s="4"/>
      <c r="G44" s="4"/>
      <c r="H44" s="4">
        <v>8</v>
      </c>
      <c r="I44" s="4"/>
      <c r="J44" s="4"/>
      <c r="K44" s="4">
        <v>1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9">
        <f t="shared" si="0"/>
        <v>9</v>
      </c>
    </row>
    <row r="45" spans="1:32" ht="12.75">
      <c r="A45" s="6" t="s">
        <v>97</v>
      </c>
      <c r="B45" s="4"/>
      <c r="C45" s="4"/>
      <c r="D45" s="4"/>
      <c r="E45" s="4"/>
      <c r="F45" s="4"/>
      <c r="G45" s="4">
        <v>1</v>
      </c>
      <c r="H45" s="4"/>
      <c r="I45" s="4"/>
      <c r="J45" s="4"/>
      <c r="K45" s="4">
        <v>1</v>
      </c>
      <c r="L45" s="4"/>
      <c r="M45" s="4">
        <v>2</v>
      </c>
      <c r="N45" s="4">
        <v>2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9">
        <f t="shared" si="0"/>
        <v>6</v>
      </c>
    </row>
    <row r="46" spans="1:32" ht="12.75">
      <c r="A46" s="6" t="s">
        <v>153</v>
      </c>
      <c r="B46" s="4"/>
      <c r="C46" s="4"/>
      <c r="D46" s="4"/>
      <c r="E46" s="4"/>
      <c r="F46" s="4"/>
      <c r="G46" s="4"/>
      <c r="H46" s="4"/>
      <c r="I46" s="4"/>
      <c r="J46" s="4"/>
      <c r="K46" s="4">
        <v>1</v>
      </c>
      <c r="L46" s="4"/>
      <c r="M46" s="4"/>
      <c r="N46" s="4"/>
      <c r="O46" s="4"/>
      <c r="P46" s="4"/>
      <c r="Q46" s="4"/>
      <c r="R46" s="4"/>
      <c r="S46" s="4"/>
      <c r="T46" s="4">
        <v>1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9">
        <f t="shared" si="0"/>
        <v>2</v>
      </c>
    </row>
    <row r="47" spans="1:32" ht="12.75">
      <c r="A47" s="6" t="s">
        <v>14</v>
      </c>
      <c r="B47" s="4">
        <v>1</v>
      </c>
      <c r="C47" s="4"/>
      <c r="D47" s="4"/>
      <c r="E47" s="4"/>
      <c r="F47" s="4"/>
      <c r="G47" s="4"/>
      <c r="H47" s="4"/>
      <c r="I47" s="4">
        <v>1</v>
      </c>
      <c r="J47" s="4"/>
      <c r="K47" s="4"/>
      <c r="L47" s="4">
        <v>1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9">
        <f t="shared" si="0"/>
        <v>3</v>
      </c>
    </row>
    <row r="48" spans="1:32" ht="12.75">
      <c r="A48" s="6" t="s">
        <v>58</v>
      </c>
      <c r="B48" s="4"/>
      <c r="C48" s="4"/>
      <c r="D48" s="4">
        <v>2</v>
      </c>
      <c r="E48" s="4"/>
      <c r="F48" s="4"/>
      <c r="G48" s="4">
        <v>1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9">
        <f t="shared" si="0"/>
        <v>3</v>
      </c>
    </row>
    <row r="49" spans="1:32" ht="12.75">
      <c r="A49" s="6" t="s">
        <v>82</v>
      </c>
      <c r="B49" s="4"/>
      <c r="C49" s="4"/>
      <c r="D49" s="4">
        <v>1</v>
      </c>
      <c r="E49" s="4">
        <v>1</v>
      </c>
      <c r="F49" s="4"/>
      <c r="G49" s="4"/>
      <c r="H49" s="4">
        <v>1</v>
      </c>
      <c r="I49" s="4" t="s">
        <v>201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>
        <v>2</v>
      </c>
      <c r="Z49" s="4">
        <v>1</v>
      </c>
      <c r="AA49" s="4"/>
      <c r="AB49" s="4"/>
      <c r="AC49" s="4">
        <v>1</v>
      </c>
      <c r="AD49" s="4"/>
      <c r="AE49" s="4"/>
      <c r="AF49" s="9">
        <f t="shared" si="0"/>
        <v>7</v>
      </c>
    </row>
    <row r="50" spans="1:32" ht="12.75">
      <c r="A50" s="6" t="s">
        <v>59</v>
      </c>
      <c r="B50" s="4"/>
      <c r="C50" s="4"/>
      <c r="D50" s="4">
        <v>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9">
        <f t="shared" si="0"/>
        <v>2</v>
      </c>
    </row>
    <row r="51" spans="1:32" ht="12.75">
      <c r="A51" s="6" t="s">
        <v>152</v>
      </c>
      <c r="B51" s="4"/>
      <c r="C51" s="4">
        <v>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9">
        <f t="shared" si="0"/>
        <v>1</v>
      </c>
    </row>
    <row r="52" spans="1:32" ht="12.75">
      <c r="A52" s="6" t="s">
        <v>98</v>
      </c>
      <c r="B52" s="4"/>
      <c r="C52" s="4"/>
      <c r="D52" s="4"/>
      <c r="E52" s="4"/>
      <c r="F52" s="4"/>
      <c r="G52" s="4"/>
      <c r="H52" s="4">
        <v>1</v>
      </c>
      <c r="I52" s="4">
        <v>2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9">
        <f t="shared" si="0"/>
        <v>3</v>
      </c>
    </row>
    <row r="53" spans="1:32" ht="12.75">
      <c r="A53" s="6" t="s">
        <v>151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9">
        <f t="shared" si="0"/>
        <v>0</v>
      </c>
    </row>
    <row r="54" spans="1:32" ht="12.75">
      <c r="A54" s="6" t="s">
        <v>15</v>
      </c>
      <c r="B54" s="4">
        <v>1</v>
      </c>
      <c r="C54" s="4">
        <v>3</v>
      </c>
      <c r="D54" s="4">
        <v>8</v>
      </c>
      <c r="E54" s="4">
        <v>2</v>
      </c>
      <c r="F54" s="4">
        <v>6</v>
      </c>
      <c r="G54" s="4">
        <v>6</v>
      </c>
      <c r="H54" s="4">
        <v>9</v>
      </c>
      <c r="I54" s="4">
        <v>6</v>
      </c>
      <c r="J54" s="4">
        <v>4</v>
      </c>
      <c r="K54" s="4">
        <v>10</v>
      </c>
      <c r="L54" s="4">
        <v>2</v>
      </c>
      <c r="M54" s="4">
        <v>12</v>
      </c>
      <c r="N54" s="4">
        <v>1</v>
      </c>
      <c r="O54" s="4">
        <v>2</v>
      </c>
      <c r="P54" s="4">
        <v>1</v>
      </c>
      <c r="Q54" s="4"/>
      <c r="R54" s="4">
        <v>4</v>
      </c>
      <c r="S54" s="4"/>
      <c r="T54" s="4">
        <v>2</v>
      </c>
      <c r="U54" s="4">
        <v>1</v>
      </c>
      <c r="V54" s="4"/>
      <c r="W54" s="4"/>
      <c r="X54" s="4">
        <v>2</v>
      </c>
      <c r="Y54" s="4">
        <v>10</v>
      </c>
      <c r="Z54" s="4">
        <v>3</v>
      </c>
      <c r="AA54" s="4">
        <v>1</v>
      </c>
      <c r="AB54" s="4"/>
      <c r="AC54" s="4">
        <v>3</v>
      </c>
      <c r="AD54" s="4">
        <v>2</v>
      </c>
      <c r="AE54" s="4">
        <v>2</v>
      </c>
      <c r="AF54" s="9">
        <f t="shared" si="0"/>
        <v>103</v>
      </c>
    </row>
    <row r="55" spans="1:32" ht="12.75">
      <c r="A55" s="6" t="s">
        <v>150</v>
      </c>
      <c r="B55" s="4"/>
      <c r="C55" s="4"/>
      <c r="D55" s="4"/>
      <c r="E55" s="4"/>
      <c r="F55" s="4"/>
      <c r="G55" s="4"/>
      <c r="H55" s="4"/>
      <c r="I55" s="4"/>
      <c r="J55" s="4">
        <v>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9">
        <f t="shared" si="0"/>
        <v>1</v>
      </c>
    </row>
    <row r="56" spans="1:32" ht="12.75">
      <c r="A56" s="6" t="s">
        <v>70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9">
        <f t="shared" si="0"/>
        <v>0</v>
      </c>
    </row>
    <row r="57" spans="1:34" ht="12.75">
      <c r="A57" s="6" t="s">
        <v>16</v>
      </c>
      <c r="B57" s="4"/>
      <c r="C57" s="4"/>
      <c r="D57" s="4"/>
      <c r="E57" s="4"/>
      <c r="F57" s="4"/>
      <c r="G57" s="4">
        <v>1</v>
      </c>
      <c r="H57" s="4"/>
      <c r="I57" s="4">
        <v>1</v>
      </c>
      <c r="J57" s="4"/>
      <c r="K57" s="4">
        <v>3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9">
        <f t="shared" si="0"/>
        <v>5</v>
      </c>
      <c r="AG57" s="18"/>
      <c r="AH57" s="18"/>
    </row>
    <row r="58" spans="1:32" ht="12.75">
      <c r="A58" s="6" t="s">
        <v>165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9">
        <f t="shared" si="0"/>
        <v>0</v>
      </c>
    </row>
    <row r="59" spans="1:32" ht="12.75">
      <c r="A59" s="6" t="s">
        <v>145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9">
        <f t="shared" si="0"/>
        <v>0</v>
      </c>
    </row>
    <row r="60" spans="1:32" ht="12.75">
      <c r="A60" s="6" t="s">
        <v>21</v>
      </c>
      <c r="B60" s="4"/>
      <c r="C60" s="4"/>
      <c r="D60" s="4"/>
      <c r="E60" s="4"/>
      <c r="F60" s="4">
        <v>1</v>
      </c>
      <c r="G60" s="4">
        <v>3</v>
      </c>
      <c r="H60" s="4"/>
      <c r="I60" s="4" t="s">
        <v>201</v>
      </c>
      <c r="J60" s="4"/>
      <c r="K60" s="4">
        <v>1</v>
      </c>
      <c r="L60" s="4"/>
      <c r="M60" s="4"/>
      <c r="N60" s="4"/>
      <c r="O60" s="4"/>
      <c r="P60" s="4">
        <v>2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>
        <v>1</v>
      </c>
      <c r="AE60" s="4"/>
      <c r="AF60" s="9">
        <f aca="true" t="shared" si="1" ref="AF60:AF121">SUM(B60:AE60)</f>
        <v>8</v>
      </c>
    </row>
    <row r="61" spans="1:32" ht="12.75">
      <c r="A61" s="6" t="s">
        <v>144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9">
        <f t="shared" si="1"/>
        <v>0</v>
      </c>
    </row>
    <row r="62" spans="1:32" ht="12.75">
      <c r="A62" s="6" t="s">
        <v>22</v>
      </c>
      <c r="B62" s="4"/>
      <c r="C62" s="4"/>
      <c r="D62" s="4"/>
      <c r="E62" s="4"/>
      <c r="F62" s="4">
        <v>1</v>
      </c>
      <c r="G62" s="4"/>
      <c r="H62" s="4">
        <v>4</v>
      </c>
      <c r="I62" s="4"/>
      <c r="J62" s="4">
        <v>3</v>
      </c>
      <c r="K62" s="4">
        <v>1</v>
      </c>
      <c r="L62" s="4"/>
      <c r="M62" s="4"/>
      <c r="N62" s="4"/>
      <c r="O62" s="4"/>
      <c r="P62" s="4">
        <v>1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9">
        <f t="shared" si="1"/>
        <v>10</v>
      </c>
    </row>
    <row r="63" spans="1:32" ht="12.75">
      <c r="A63" s="6" t="s">
        <v>146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9">
        <f t="shared" si="1"/>
        <v>0</v>
      </c>
    </row>
    <row r="64" spans="1:32" ht="12.75">
      <c r="A64" s="6" t="s">
        <v>203</v>
      </c>
      <c r="B64" s="4"/>
      <c r="C64" s="4"/>
      <c r="D64" s="4"/>
      <c r="E64" s="4"/>
      <c r="F64" s="4">
        <v>2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9">
        <f t="shared" si="1"/>
        <v>2</v>
      </c>
    </row>
    <row r="65" spans="1:32" ht="12.75">
      <c r="A65" s="6" t="s">
        <v>210</v>
      </c>
      <c r="B65" s="4"/>
      <c r="C65" s="4"/>
      <c r="D65" s="4"/>
      <c r="E65" s="4">
        <v>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9">
        <f t="shared" si="1"/>
        <v>1</v>
      </c>
    </row>
    <row r="66" spans="1:32" ht="12.75">
      <c r="A66" s="6" t="s">
        <v>120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v>1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9">
        <f t="shared" si="1"/>
        <v>1</v>
      </c>
    </row>
    <row r="67" spans="1:34" ht="12.75">
      <c r="A67" s="6" t="s">
        <v>23</v>
      </c>
      <c r="B67" s="4">
        <v>1</v>
      </c>
      <c r="C67" s="4">
        <v>8</v>
      </c>
      <c r="D67" s="4">
        <v>8</v>
      </c>
      <c r="E67" s="4">
        <v>7</v>
      </c>
      <c r="F67" s="4">
        <v>10</v>
      </c>
      <c r="G67" s="4">
        <v>3</v>
      </c>
      <c r="H67" s="4">
        <v>1</v>
      </c>
      <c r="I67" s="4">
        <v>3</v>
      </c>
      <c r="J67" s="4">
        <v>1</v>
      </c>
      <c r="K67" s="4">
        <v>2</v>
      </c>
      <c r="L67" s="4">
        <v>1</v>
      </c>
      <c r="M67" s="4">
        <v>4</v>
      </c>
      <c r="N67" s="4">
        <v>2</v>
      </c>
      <c r="O67" s="4">
        <v>1</v>
      </c>
      <c r="P67" s="4">
        <v>4</v>
      </c>
      <c r="Q67" s="4"/>
      <c r="R67" s="4">
        <v>11</v>
      </c>
      <c r="S67" s="4">
        <v>3</v>
      </c>
      <c r="T67" s="4"/>
      <c r="U67" s="4">
        <v>4</v>
      </c>
      <c r="V67" s="4">
        <v>1</v>
      </c>
      <c r="W67" s="4"/>
      <c r="X67" s="4">
        <v>4</v>
      </c>
      <c r="Y67" s="4">
        <v>3</v>
      </c>
      <c r="Z67" s="4">
        <v>2</v>
      </c>
      <c r="AA67" s="4">
        <v>2</v>
      </c>
      <c r="AB67" s="4">
        <v>2</v>
      </c>
      <c r="AC67" s="4">
        <v>4</v>
      </c>
      <c r="AD67" s="4">
        <v>3</v>
      </c>
      <c r="AE67" s="4">
        <v>4</v>
      </c>
      <c r="AF67" s="9">
        <f t="shared" si="1"/>
        <v>99</v>
      </c>
      <c r="AG67" s="18"/>
      <c r="AH67" s="18"/>
    </row>
    <row r="68" spans="1:34" ht="12.75">
      <c r="A68" s="6" t="s">
        <v>24</v>
      </c>
      <c r="B68" s="4">
        <v>1</v>
      </c>
      <c r="C68" s="4">
        <v>1</v>
      </c>
      <c r="D68" s="4"/>
      <c r="E68" s="4"/>
      <c r="F68" s="4">
        <v>5</v>
      </c>
      <c r="G68" s="4"/>
      <c r="H68" s="4"/>
      <c r="I68" s="4"/>
      <c r="J68" s="4">
        <v>1</v>
      </c>
      <c r="K68" s="4">
        <v>1</v>
      </c>
      <c r="L68" s="4"/>
      <c r="M68" s="4">
        <v>3</v>
      </c>
      <c r="N68" s="4">
        <v>6</v>
      </c>
      <c r="O68" s="4">
        <v>4</v>
      </c>
      <c r="P68" s="4"/>
      <c r="Q68" s="4">
        <v>1</v>
      </c>
      <c r="R68" s="4">
        <v>1</v>
      </c>
      <c r="S68" s="4">
        <v>1</v>
      </c>
      <c r="T68" s="4"/>
      <c r="U68" s="4"/>
      <c r="V68" s="4"/>
      <c r="W68" s="4">
        <v>1</v>
      </c>
      <c r="X68" s="4">
        <v>2</v>
      </c>
      <c r="Y68" s="4">
        <v>1</v>
      </c>
      <c r="Z68" s="4">
        <v>1</v>
      </c>
      <c r="AA68" s="4">
        <v>1</v>
      </c>
      <c r="AB68" s="4">
        <v>1</v>
      </c>
      <c r="AC68" s="4">
        <v>2</v>
      </c>
      <c r="AD68" s="4"/>
      <c r="AE68" s="4">
        <v>1</v>
      </c>
      <c r="AF68" s="9">
        <f t="shared" si="1"/>
        <v>35</v>
      </c>
      <c r="AG68" s="18"/>
      <c r="AH68" s="18"/>
    </row>
    <row r="69" spans="1:32" ht="12.75">
      <c r="A69" s="6" t="s">
        <v>25</v>
      </c>
      <c r="B69" s="4">
        <v>4</v>
      </c>
      <c r="C69" s="4"/>
      <c r="D69" s="4">
        <v>12</v>
      </c>
      <c r="E69" s="4">
        <v>14</v>
      </c>
      <c r="F69" s="4">
        <v>12</v>
      </c>
      <c r="G69" s="4">
        <v>6</v>
      </c>
      <c r="H69" s="4">
        <v>10</v>
      </c>
      <c r="I69" s="4">
        <v>6</v>
      </c>
      <c r="J69" s="4">
        <v>6</v>
      </c>
      <c r="K69" s="4">
        <v>6</v>
      </c>
      <c r="L69" s="4">
        <v>7</v>
      </c>
      <c r="M69" s="4"/>
      <c r="N69" s="4"/>
      <c r="O69" s="4"/>
      <c r="P69" s="4">
        <v>8</v>
      </c>
      <c r="Q69" s="4"/>
      <c r="R69" s="4">
        <v>2</v>
      </c>
      <c r="S69" s="4">
        <v>3</v>
      </c>
      <c r="T69" s="4">
        <v>1</v>
      </c>
      <c r="U69" s="4">
        <v>1</v>
      </c>
      <c r="V69" s="4"/>
      <c r="W69" s="4">
        <v>2</v>
      </c>
      <c r="X69" s="4">
        <v>2</v>
      </c>
      <c r="Y69" s="4"/>
      <c r="Z69" s="4"/>
      <c r="AA69" s="4">
        <v>3</v>
      </c>
      <c r="AB69" s="4">
        <v>2</v>
      </c>
      <c r="AC69" s="4">
        <v>5</v>
      </c>
      <c r="AD69" s="4"/>
      <c r="AE69" s="4">
        <v>8</v>
      </c>
      <c r="AF69" s="9">
        <f t="shared" si="1"/>
        <v>120</v>
      </c>
    </row>
    <row r="70" spans="1:32" ht="12.75">
      <c r="A70" s="6" t="s">
        <v>149</v>
      </c>
      <c r="B70" s="4">
        <v>6</v>
      </c>
      <c r="C70" s="4">
        <v>19</v>
      </c>
      <c r="D70" s="4">
        <v>6</v>
      </c>
      <c r="E70" s="4"/>
      <c r="F70" s="4">
        <v>6</v>
      </c>
      <c r="G70" s="4">
        <v>1</v>
      </c>
      <c r="H70" s="4"/>
      <c r="I70" s="4"/>
      <c r="J70" s="4"/>
      <c r="K70" s="4"/>
      <c r="L70" s="4"/>
      <c r="M70" s="4"/>
      <c r="N70" s="4"/>
      <c r="O70" s="4"/>
      <c r="P70" s="4">
        <v>4</v>
      </c>
      <c r="Q70" s="4"/>
      <c r="R70" s="4">
        <v>4</v>
      </c>
      <c r="S70" s="4"/>
      <c r="T70" s="4">
        <v>3</v>
      </c>
      <c r="U70" s="4">
        <v>9</v>
      </c>
      <c r="V70" s="4"/>
      <c r="W70" s="4"/>
      <c r="X70" s="4">
        <v>15</v>
      </c>
      <c r="Y70" s="4">
        <v>7</v>
      </c>
      <c r="Z70" s="4"/>
      <c r="AA70" s="4"/>
      <c r="AB70" s="4">
        <v>1</v>
      </c>
      <c r="AC70" s="4"/>
      <c r="AD70" s="4">
        <v>9</v>
      </c>
      <c r="AE70" s="4"/>
      <c r="AF70" s="9">
        <f t="shared" si="1"/>
        <v>90</v>
      </c>
    </row>
    <row r="71" spans="1:32" ht="12.75">
      <c r="A71" s="6" t="s">
        <v>168</v>
      </c>
      <c r="B71" s="4"/>
      <c r="C71" s="4"/>
      <c r="D71" s="4"/>
      <c r="E71" s="4"/>
      <c r="F71" s="4">
        <v>1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9">
        <f t="shared" si="1"/>
        <v>1</v>
      </c>
    </row>
    <row r="72" spans="1:32" ht="12.75">
      <c r="A72" s="6" t="s">
        <v>60</v>
      </c>
      <c r="B72" s="4"/>
      <c r="C72" s="4"/>
      <c r="D72" s="4"/>
      <c r="E72" s="4"/>
      <c r="F72" s="4"/>
      <c r="G72" s="4"/>
      <c r="H72" s="4">
        <v>1</v>
      </c>
      <c r="I72" s="4">
        <v>1</v>
      </c>
      <c r="J72" s="4">
        <v>2</v>
      </c>
      <c r="K72" s="4">
        <v>3</v>
      </c>
      <c r="L72" s="4"/>
      <c r="M72" s="4"/>
      <c r="N72" s="4"/>
      <c r="O72" s="4"/>
      <c r="P72" s="4">
        <v>1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9">
        <f t="shared" si="1"/>
        <v>8</v>
      </c>
    </row>
    <row r="73" spans="1:32" ht="12.75">
      <c r="A73" s="6" t="s">
        <v>140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9">
        <f t="shared" si="1"/>
        <v>0</v>
      </c>
    </row>
    <row r="74" spans="1:32" ht="12.75">
      <c r="A74" s="6" t="s">
        <v>125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9">
        <f t="shared" si="1"/>
        <v>0</v>
      </c>
    </row>
    <row r="75" spans="1:32" ht="12.75">
      <c r="A75" s="6" t="s">
        <v>83</v>
      </c>
      <c r="B75" s="4"/>
      <c r="C75" s="4"/>
      <c r="D75" s="4"/>
      <c r="E75" s="4"/>
      <c r="F75" s="4"/>
      <c r="G75" s="4"/>
      <c r="H75" s="4"/>
      <c r="I75" s="4"/>
      <c r="J75" s="4">
        <v>1</v>
      </c>
      <c r="K75" s="4"/>
      <c r="L75" s="4"/>
      <c r="M75" s="4">
        <v>1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9">
        <f t="shared" si="1"/>
        <v>2</v>
      </c>
    </row>
    <row r="76" spans="1:32" ht="12.75">
      <c r="A76" s="6" t="s">
        <v>138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9">
        <f t="shared" si="1"/>
        <v>0</v>
      </c>
    </row>
    <row r="77" spans="1:32" ht="12.75">
      <c r="A77" s="6" t="s">
        <v>44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>
        <v>1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9">
        <f t="shared" si="1"/>
        <v>1</v>
      </c>
    </row>
    <row r="78" spans="1:32" ht="12.75">
      <c r="A78" s="6" t="s">
        <v>241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>
        <v>1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9">
        <f t="shared" si="1"/>
        <v>1</v>
      </c>
    </row>
    <row r="79" spans="1:32" ht="12.75">
      <c r="A79" s="6" t="s">
        <v>27</v>
      </c>
      <c r="B79" s="4">
        <v>15</v>
      </c>
      <c r="C79" s="4"/>
      <c r="D79" s="4">
        <v>5</v>
      </c>
      <c r="E79" s="4">
        <v>1</v>
      </c>
      <c r="F79" s="4">
        <v>1</v>
      </c>
      <c r="G79" s="4"/>
      <c r="H79" s="4"/>
      <c r="I79" s="4"/>
      <c r="J79" s="4"/>
      <c r="K79" s="4"/>
      <c r="L79" s="4"/>
      <c r="M79" s="4"/>
      <c r="N79" s="4">
        <v>12</v>
      </c>
      <c r="O79" s="4">
        <v>12</v>
      </c>
      <c r="P79" s="4"/>
      <c r="Q79" s="4">
        <v>19</v>
      </c>
      <c r="R79" s="4">
        <v>30</v>
      </c>
      <c r="S79" s="4">
        <v>10</v>
      </c>
      <c r="T79" s="4"/>
      <c r="U79" s="4"/>
      <c r="V79" s="4"/>
      <c r="W79" s="4">
        <v>1</v>
      </c>
      <c r="X79" s="4">
        <v>7</v>
      </c>
      <c r="Y79" s="4">
        <v>7</v>
      </c>
      <c r="Z79" s="4">
        <v>9</v>
      </c>
      <c r="AA79" s="4">
        <v>24</v>
      </c>
      <c r="AB79" s="4">
        <v>3</v>
      </c>
      <c r="AC79" s="4">
        <v>10</v>
      </c>
      <c r="AD79" s="4">
        <v>3</v>
      </c>
      <c r="AE79" s="4"/>
      <c r="AF79" s="9">
        <f t="shared" si="1"/>
        <v>169</v>
      </c>
    </row>
    <row r="80" spans="1:32" ht="12.75">
      <c r="A80" s="6" t="s">
        <v>28</v>
      </c>
      <c r="B80" s="4">
        <v>7</v>
      </c>
      <c r="C80" s="4">
        <v>11</v>
      </c>
      <c r="D80" s="4">
        <v>21</v>
      </c>
      <c r="E80" s="4">
        <v>4</v>
      </c>
      <c r="F80" s="4">
        <v>4</v>
      </c>
      <c r="G80" s="4">
        <v>5</v>
      </c>
      <c r="H80" s="4">
        <v>2</v>
      </c>
      <c r="I80" s="4">
        <v>12</v>
      </c>
      <c r="J80" s="4">
        <v>1</v>
      </c>
      <c r="K80" s="4"/>
      <c r="L80" s="4">
        <v>3</v>
      </c>
      <c r="M80" s="4"/>
      <c r="N80" s="4"/>
      <c r="O80" s="4"/>
      <c r="P80" s="4">
        <v>2</v>
      </c>
      <c r="Q80" s="4"/>
      <c r="R80" s="4"/>
      <c r="S80" s="4">
        <v>4</v>
      </c>
      <c r="T80" s="4"/>
      <c r="U80" s="4">
        <v>9</v>
      </c>
      <c r="V80" s="4"/>
      <c r="W80" s="4"/>
      <c r="X80" s="4">
        <v>6</v>
      </c>
      <c r="Y80" s="4">
        <v>2</v>
      </c>
      <c r="Z80" s="4"/>
      <c r="AA80" s="4"/>
      <c r="AB80" s="4"/>
      <c r="AC80" s="4"/>
      <c r="AD80" s="4">
        <v>1</v>
      </c>
      <c r="AE80" s="4"/>
      <c r="AF80" s="9">
        <f t="shared" si="1"/>
        <v>94</v>
      </c>
    </row>
    <row r="81" spans="1:32" ht="12.75">
      <c r="A81" s="6" t="s">
        <v>139</v>
      </c>
      <c r="B81" s="4">
        <v>27</v>
      </c>
      <c r="C81" s="4"/>
      <c r="D81" s="4">
        <v>48</v>
      </c>
      <c r="E81" s="4">
        <v>5</v>
      </c>
      <c r="F81" s="4"/>
      <c r="G81" s="4"/>
      <c r="H81" s="4"/>
      <c r="I81" s="4"/>
      <c r="J81" s="4"/>
      <c r="K81" s="4">
        <v>10</v>
      </c>
      <c r="L81" s="4">
        <v>15</v>
      </c>
      <c r="M81" s="4">
        <v>18</v>
      </c>
      <c r="N81" s="4">
        <v>1</v>
      </c>
      <c r="O81" s="4">
        <v>11</v>
      </c>
      <c r="P81" s="4">
        <v>9</v>
      </c>
      <c r="Q81" s="4"/>
      <c r="R81" s="4">
        <v>31</v>
      </c>
      <c r="S81" s="4">
        <v>31</v>
      </c>
      <c r="T81" s="4">
        <v>8</v>
      </c>
      <c r="U81" s="4">
        <v>9</v>
      </c>
      <c r="V81" s="4"/>
      <c r="W81" s="4">
        <v>4</v>
      </c>
      <c r="X81" s="4">
        <v>36</v>
      </c>
      <c r="Y81" s="4">
        <v>54</v>
      </c>
      <c r="Z81" s="4">
        <v>6</v>
      </c>
      <c r="AA81" s="4">
        <v>53</v>
      </c>
      <c r="AB81" s="4">
        <v>1</v>
      </c>
      <c r="AC81" s="4">
        <v>3</v>
      </c>
      <c r="AD81" s="4">
        <v>11</v>
      </c>
      <c r="AE81" s="4"/>
      <c r="AF81" s="9">
        <f t="shared" si="1"/>
        <v>391</v>
      </c>
    </row>
    <row r="82" spans="1:32" ht="12.75">
      <c r="A82" s="6" t="s">
        <v>29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>
        <v>4</v>
      </c>
      <c r="R82" s="4"/>
      <c r="S82" s="4"/>
      <c r="T82" s="4">
        <v>1</v>
      </c>
      <c r="U82" s="4"/>
      <c r="V82" s="4"/>
      <c r="W82" s="4">
        <v>2</v>
      </c>
      <c r="X82" s="4"/>
      <c r="Y82" s="4"/>
      <c r="Z82" s="4"/>
      <c r="AA82" s="4"/>
      <c r="AB82" s="4"/>
      <c r="AC82" s="4"/>
      <c r="AD82" s="4"/>
      <c r="AE82" s="4"/>
      <c r="AF82" s="9">
        <f t="shared" si="1"/>
        <v>7</v>
      </c>
    </row>
    <row r="83" spans="1:32" ht="12.75">
      <c r="A83" s="6" t="s">
        <v>30</v>
      </c>
      <c r="B83" s="4">
        <v>44</v>
      </c>
      <c r="C83" s="4">
        <v>6</v>
      </c>
      <c r="D83" s="4">
        <v>44</v>
      </c>
      <c r="E83" s="4">
        <v>26</v>
      </c>
      <c r="F83" s="4">
        <v>9</v>
      </c>
      <c r="G83" s="4"/>
      <c r="H83" s="4">
        <v>8</v>
      </c>
      <c r="I83" s="4">
        <v>9</v>
      </c>
      <c r="J83" s="4">
        <v>9</v>
      </c>
      <c r="K83" s="4">
        <v>10</v>
      </c>
      <c r="L83" s="4">
        <v>13</v>
      </c>
      <c r="M83" s="4">
        <v>23</v>
      </c>
      <c r="N83" s="4"/>
      <c r="O83" s="4"/>
      <c r="P83" s="4">
        <v>58</v>
      </c>
      <c r="Q83" s="4">
        <v>1</v>
      </c>
      <c r="R83" s="4">
        <v>50</v>
      </c>
      <c r="S83" s="4">
        <v>17</v>
      </c>
      <c r="T83" s="4">
        <v>20</v>
      </c>
      <c r="U83" s="4">
        <v>41</v>
      </c>
      <c r="V83" s="4"/>
      <c r="W83" s="4">
        <v>3</v>
      </c>
      <c r="X83" s="4">
        <v>47</v>
      </c>
      <c r="Y83" s="4">
        <v>55</v>
      </c>
      <c r="Z83" s="4">
        <v>2</v>
      </c>
      <c r="AA83" s="4">
        <v>49</v>
      </c>
      <c r="AB83" s="4">
        <v>6</v>
      </c>
      <c r="AC83" s="4">
        <v>20</v>
      </c>
      <c r="AD83" s="4">
        <v>22</v>
      </c>
      <c r="AE83" s="4">
        <v>3</v>
      </c>
      <c r="AF83" s="9">
        <f t="shared" si="1"/>
        <v>595</v>
      </c>
    </row>
    <row r="84" spans="1:32" ht="12.75">
      <c r="A84" s="6" t="s">
        <v>64</v>
      </c>
      <c r="B84" s="4">
        <v>57</v>
      </c>
      <c r="C84" s="4">
        <v>59</v>
      </c>
      <c r="D84" s="4">
        <v>114</v>
      </c>
      <c r="E84" s="4">
        <v>58</v>
      </c>
      <c r="F84" s="4">
        <v>24</v>
      </c>
      <c r="G84" s="4">
        <v>6</v>
      </c>
      <c r="H84" s="4">
        <v>35</v>
      </c>
      <c r="I84" s="4">
        <v>6</v>
      </c>
      <c r="J84" s="4">
        <v>30</v>
      </c>
      <c r="K84" s="4">
        <v>10</v>
      </c>
      <c r="L84" s="4">
        <v>18</v>
      </c>
      <c r="M84" s="4">
        <v>7</v>
      </c>
      <c r="N84" s="4"/>
      <c r="O84" s="4"/>
      <c r="P84" s="4">
        <v>40</v>
      </c>
      <c r="Q84" s="4"/>
      <c r="R84" s="4">
        <v>13</v>
      </c>
      <c r="S84" s="4">
        <v>48</v>
      </c>
      <c r="T84" s="4">
        <v>3</v>
      </c>
      <c r="U84" s="4">
        <v>15</v>
      </c>
      <c r="V84" s="4"/>
      <c r="W84" s="4"/>
      <c r="X84" s="4">
        <v>51</v>
      </c>
      <c r="Y84" s="4">
        <v>11</v>
      </c>
      <c r="Z84" s="4">
        <v>2</v>
      </c>
      <c r="AA84" s="4">
        <v>2</v>
      </c>
      <c r="AB84" s="4">
        <v>4</v>
      </c>
      <c r="AC84" s="4">
        <v>56</v>
      </c>
      <c r="AD84" s="4">
        <v>3</v>
      </c>
      <c r="AE84" s="4">
        <v>104</v>
      </c>
      <c r="AF84" s="9">
        <f t="shared" si="1"/>
        <v>776</v>
      </c>
    </row>
    <row r="85" spans="1:32" ht="12.75">
      <c r="A85" s="6" t="s">
        <v>31</v>
      </c>
      <c r="B85" s="4"/>
      <c r="C85" s="4">
        <v>1</v>
      </c>
      <c r="D85" s="4">
        <v>9</v>
      </c>
      <c r="E85" s="4">
        <v>2</v>
      </c>
      <c r="F85" s="4">
        <v>8</v>
      </c>
      <c r="G85" s="4"/>
      <c r="H85" s="4"/>
      <c r="I85" s="4">
        <v>4</v>
      </c>
      <c r="J85" s="4"/>
      <c r="K85" s="4">
        <v>7</v>
      </c>
      <c r="L85" s="4">
        <v>4</v>
      </c>
      <c r="M85" s="4">
        <v>12</v>
      </c>
      <c r="N85" s="4">
        <v>3</v>
      </c>
      <c r="O85" s="4">
        <v>6</v>
      </c>
      <c r="P85" s="4">
        <v>4</v>
      </c>
      <c r="Q85" s="4">
        <v>2</v>
      </c>
      <c r="R85" s="4">
        <v>11</v>
      </c>
      <c r="S85" s="4">
        <v>5</v>
      </c>
      <c r="T85" s="4">
        <v>3</v>
      </c>
      <c r="U85" s="4"/>
      <c r="V85" s="4"/>
      <c r="W85" s="4">
        <v>4</v>
      </c>
      <c r="X85" s="4"/>
      <c r="Y85" s="4">
        <v>10</v>
      </c>
      <c r="Z85" s="4">
        <v>6</v>
      </c>
      <c r="AA85" s="4"/>
      <c r="AB85" s="4"/>
      <c r="AC85" s="4">
        <v>1</v>
      </c>
      <c r="AD85" s="4">
        <v>1</v>
      </c>
      <c r="AE85" s="4">
        <v>3</v>
      </c>
      <c r="AF85" s="9">
        <f t="shared" si="1"/>
        <v>106</v>
      </c>
    </row>
    <row r="86" spans="1:32" ht="12.75">
      <c r="A86" s="6" t="s">
        <v>26</v>
      </c>
      <c r="B86" s="4"/>
      <c r="C86" s="4"/>
      <c r="D86" s="4"/>
      <c r="E86" s="4"/>
      <c r="F86" s="4"/>
      <c r="G86" s="4"/>
      <c r="H86" s="4"/>
      <c r="I86" s="4" t="s">
        <v>201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9" t="s">
        <v>201</v>
      </c>
    </row>
    <row r="87" spans="1:34" ht="12.75">
      <c r="A87" s="6" t="s">
        <v>65</v>
      </c>
      <c r="B87" s="4">
        <v>26</v>
      </c>
      <c r="C87" s="4">
        <v>82</v>
      </c>
      <c r="D87" s="4">
        <v>48</v>
      </c>
      <c r="E87" s="4">
        <v>21</v>
      </c>
      <c r="F87" s="4">
        <v>44</v>
      </c>
      <c r="G87" s="4">
        <v>4</v>
      </c>
      <c r="H87" s="4">
        <v>1</v>
      </c>
      <c r="I87" s="4">
        <v>10</v>
      </c>
      <c r="J87" s="4">
        <v>16</v>
      </c>
      <c r="K87" s="4"/>
      <c r="L87" s="4"/>
      <c r="M87" s="4">
        <v>12</v>
      </c>
      <c r="N87" s="4">
        <v>18</v>
      </c>
      <c r="O87" s="4">
        <v>8</v>
      </c>
      <c r="P87" s="4">
        <v>20</v>
      </c>
      <c r="Q87" s="4"/>
      <c r="R87" s="4">
        <v>4</v>
      </c>
      <c r="S87" s="4">
        <v>29</v>
      </c>
      <c r="T87" s="4">
        <v>10</v>
      </c>
      <c r="U87" s="4">
        <v>10</v>
      </c>
      <c r="V87" s="4">
        <v>1</v>
      </c>
      <c r="W87" s="4"/>
      <c r="X87" s="4">
        <v>31</v>
      </c>
      <c r="Y87" s="4">
        <v>33</v>
      </c>
      <c r="Z87" s="4"/>
      <c r="AA87" s="4">
        <v>6</v>
      </c>
      <c r="AB87" s="4">
        <v>11</v>
      </c>
      <c r="AC87" s="4">
        <v>19</v>
      </c>
      <c r="AD87" s="4">
        <v>16</v>
      </c>
      <c r="AE87" s="4">
        <v>61</v>
      </c>
      <c r="AF87" s="9">
        <f t="shared" si="1"/>
        <v>541</v>
      </c>
      <c r="AG87" s="18"/>
      <c r="AH87" s="18"/>
    </row>
    <row r="88" spans="1:32" ht="12.75">
      <c r="A88" s="6" t="s">
        <v>32</v>
      </c>
      <c r="B88" s="4">
        <v>26</v>
      </c>
      <c r="C88" s="4">
        <v>23</v>
      </c>
      <c r="D88" s="4">
        <v>48</v>
      </c>
      <c r="E88" s="4">
        <v>15</v>
      </c>
      <c r="F88" s="4">
        <v>9</v>
      </c>
      <c r="G88" s="4">
        <v>9</v>
      </c>
      <c r="H88" s="4"/>
      <c r="I88" s="4"/>
      <c r="J88" s="4"/>
      <c r="K88" s="4">
        <v>1</v>
      </c>
      <c r="L88" s="4">
        <v>2</v>
      </c>
      <c r="M88" s="4">
        <v>6</v>
      </c>
      <c r="N88" s="4">
        <v>14</v>
      </c>
      <c r="O88" s="4">
        <v>12</v>
      </c>
      <c r="P88" s="4"/>
      <c r="Q88" s="4">
        <v>18</v>
      </c>
      <c r="R88" s="4">
        <v>56</v>
      </c>
      <c r="S88" s="4">
        <v>30</v>
      </c>
      <c r="T88" s="4">
        <v>10</v>
      </c>
      <c r="U88" s="4">
        <v>7</v>
      </c>
      <c r="V88" s="4">
        <v>4</v>
      </c>
      <c r="W88" s="4">
        <v>10</v>
      </c>
      <c r="X88" s="4">
        <v>33</v>
      </c>
      <c r="Y88" s="4">
        <v>26</v>
      </c>
      <c r="Z88" s="4">
        <v>9</v>
      </c>
      <c r="AA88" s="4">
        <v>10</v>
      </c>
      <c r="AB88" s="4">
        <v>4</v>
      </c>
      <c r="AC88" s="4">
        <v>7</v>
      </c>
      <c r="AD88" s="4">
        <v>2</v>
      </c>
      <c r="AE88" s="4">
        <v>18</v>
      </c>
      <c r="AF88" s="9">
        <f t="shared" si="1"/>
        <v>409</v>
      </c>
    </row>
    <row r="89" spans="1:32" ht="12.75">
      <c r="A89" s="6" t="s">
        <v>236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>
        <v>8</v>
      </c>
      <c r="S89" s="4"/>
      <c r="T89" s="4"/>
      <c r="U89" s="4"/>
      <c r="V89" s="4"/>
      <c r="W89" s="4"/>
      <c r="X89" s="4"/>
      <c r="Y89" s="4"/>
      <c r="Z89" s="4"/>
      <c r="AA89" s="4"/>
      <c r="AB89" s="4">
        <v>6</v>
      </c>
      <c r="AC89" s="4">
        <v>1</v>
      </c>
      <c r="AD89" s="4"/>
      <c r="AE89" s="4"/>
      <c r="AF89" s="9">
        <f t="shared" si="1"/>
        <v>15</v>
      </c>
    </row>
    <row r="90" spans="1:32" ht="12.75">
      <c r="A90" s="6" t="s">
        <v>122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>
        <v>2</v>
      </c>
      <c r="AB90" s="4"/>
      <c r="AC90" s="4"/>
      <c r="AD90" s="4"/>
      <c r="AE90" s="4"/>
      <c r="AF90" s="9">
        <f t="shared" si="1"/>
        <v>2</v>
      </c>
    </row>
    <row r="91" spans="1:32" ht="12.75">
      <c r="A91" s="6" t="s">
        <v>33</v>
      </c>
      <c r="B91" s="4">
        <v>30</v>
      </c>
      <c r="C91" s="4">
        <v>6</v>
      </c>
      <c r="D91" s="4">
        <v>16</v>
      </c>
      <c r="E91" s="4">
        <v>25</v>
      </c>
      <c r="F91" s="4">
        <v>9</v>
      </c>
      <c r="G91" s="4">
        <v>18</v>
      </c>
      <c r="H91" s="4"/>
      <c r="I91" s="4"/>
      <c r="J91" s="4"/>
      <c r="K91" s="4"/>
      <c r="L91" s="4"/>
      <c r="M91" s="4"/>
      <c r="N91" s="4"/>
      <c r="O91" s="4"/>
      <c r="P91" s="4">
        <v>8</v>
      </c>
      <c r="Q91" s="4">
        <v>14</v>
      </c>
      <c r="R91" s="4">
        <v>3</v>
      </c>
      <c r="S91" s="4">
        <v>8</v>
      </c>
      <c r="T91" s="4"/>
      <c r="U91" s="4"/>
      <c r="V91" s="4"/>
      <c r="W91" s="4"/>
      <c r="X91" s="4">
        <v>20</v>
      </c>
      <c r="Y91" s="4"/>
      <c r="Z91" s="4"/>
      <c r="AA91" s="4">
        <v>18</v>
      </c>
      <c r="AB91" s="4">
        <v>3</v>
      </c>
      <c r="AC91" s="4">
        <v>9</v>
      </c>
      <c r="AD91" s="4">
        <v>14</v>
      </c>
      <c r="AE91" s="4"/>
      <c r="AF91" s="9">
        <f t="shared" si="1"/>
        <v>201</v>
      </c>
    </row>
    <row r="92" spans="1:32" ht="12.75">
      <c r="A92" s="6" t="s">
        <v>34</v>
      </c>
      <c r="B92" s="4"/>
      <c r="C92" s="4">
        <v>6</v>
      </c>
      <c r="D92" s="4">
        <v>4</v>
      </c>
      <c r="E92" s="4"/>
      <c r="F92" s="4">
        <v>1</v>
      </c>
      <c r="G92" s="4"/>
      <c r="H92" s="4"/>
      <c r="I92" s="4"/>
      <c r="J92" s="4"/>
      <c r="K92" s="4"/>
      <c r="L92" s="4"/>
      <c r="M92" s="4"/>
      <c r="N92" s="4">
        <v>1</v>
      </c>
      <c r="O92" s="4"/>
      <c r="P92" s="4"/>
      <c r="Q92" s="4">
        <v>4</v>
      </c>
      <c r="R92" s="4">
        <v>6</v>
      </c>
      <c r="S92" s="4">
        <v>9</v>
      </c>
      <c r="T92" s="4"/>
      <c r="U92" s="4"/>
      <c r="V92" s="4"/>
      <c r="W92" s="4">
        <v>3</v>
      </c>
      <c r="X92" s="4">
        <v>2</v>
      </c>
      <c r="Y92" s="4"/>
      <c r="Z92" s="4">
        <v>4</v>
      </c>
      <c r="AA92" s="4"/>
      <c r="AB92" s="4"/>
      <c r="AC92" s="4"/>
      <c r="AD92" s="4"/>
      <c r="AE92" s="4">
        <v>1</v>
      </c>
      <c r="AF92" s="9">
        <f t="shared" si="1"/>
        <v>41</v>
      </c>
    </row>
    <row r="93" spans="1:34" ht="12.75">
      <c r="A93" s="6" t="s">
        <v>35</v>
      </c>
      <c r="B93" s="4">
        <v>7</v>
      </c>
      <c r="C93" s="4">
        <v>15</v>
      </c>
      <c r="D93" s="4">
        <v>10</v>
      </c>
      <c r="E93" s="4">
        <v>9</v>
      </c>
      <c r="F93" s="4">
        <v>10</v>
      </c>
      <c r="G93" s="4"/>
      <c r="H93" s="4">
        <v>3</v>
      </c>
      <c r="I93" s="4">
        <v>4</v>
      </c>
      <c r="J93" s="4">
        <v>1</v>
      </c>
      <c r="K93" s="4">
        <v>2</v>
      </c>
      <c r="L93" s="4"/>
      <c r="M93" s="4">
        <v>8</v>
      </c>
      <c r="N93" s="4"/>
      <c r="O93" s="4">
        <v>2</v>
      </c>
      <c r="P93" s="4">
        <v>5</v>
      </c>
      <c r="Q93" s="4">
        <v>6</v>
      </c>
      <c r="R93" s="4">
        <v>14</v>
      </c>
      <c r="S93" s="4">
        <v>6</v>
      </c>
      <c r="T93" s="4">
        <v>5</v>
      </c>
      <c r="U93" s="4">
        <v>12</v>
      </c>
      <c r="V93" s="4"/>
      <c r="W93" s="4"/>
      <c r="X93" s="4">
        <v>10</v>
      </c>
      <c r="Y93" s="4">
        <v>7</v>
      </c>
      <c r="Z93" s="4">
        <v>5</v>
      </c>
      <c r="AA93" s="4">
        <v>6</v>
      </c>
      <c r="AB93" s="4"/>
      <c r="AC93" s="4">
        <v>3</v>
      </c>
      <c r="AD93" s="4">
        <v>2</v>
      </c>
      <c r="AE93" s="4">
        <v>1</v>
      </c>
      <c r="AF93" s="9">
        <f t="shared" si="1"/>
        <v>153</v>
      </c>
      <c r="AG93" s="18"/>
      <c r="AH93" s="18"/>
    </row>
    <row r="94" spans="1:32" ht="12.75">
      <c r="A94" s="6" t="s">
        <v>148</v>
      </c>
      <c r="B94" s="4"/>
      <c r="C94" s="4"/>
      <c r="D94" s="4"/>
      <c r="E94" s="4"/>
      <c r="F94" s="4"/>
      <c r="G94" s="4">
        <v>2</v>
      </c>
      <c r="H94" s="4"/>
      <c r="I94" s="4"/>
      <c r="J94" s="4">
        <v>4</v>
      </c>
      <c r="K94" s="4"/>
      <c r="L94" s="4"/>
      <c r="M94" s="4"/>
      <c r="N94" s="4">
        <v>7</v>
      </c>
      <c r="O94" s="4"/>
      <c r="P94" s="4"/>
      <c r="Q94" s="4"/>
      <c r="R94" s="4"/>
      <c r="S94" s="4"/>
      <c r="T94" s="4"/>
      <c r="U94" s="4"/>
      <c r="V94" s="4"/>
      <c r="W94" s="4">
        <v>4</v>
      </c>
      <c r="X94" s="4"/>
      <c r="Y94" s="4"/>
      <c r="Z94" s="4"/>
      <c r="AA94" s="4"/>
      <c r="AB94" s="4"/>
      <c r="AC94" s="4"/>
      <c r="AD94" s="4"/>
      <c r="AE94" s="4">
        <v>5</v>
      </c>
      <c r="AF94" s="9">
        <f t="shared" si="1"/>
        <v>22</v>
      </c>
    </row>
    <row r="95" spans="1:34" ht="12.75">
      <c r="A95" s="6" t="s">
        <v>36</v>
      </c>
      <c r="B95" s="4">
        <v>21</v>
      </c>
      <c r="C95" s="4"/>
      <c r="D95" s="4">
        <v>20</v>
      </c>
      <c r="E95" s="4">
        <v>7</v>
      </c>
      <c r="F95" s="4">
        <v>8</v>
      </c>
      <c r="G95" s="4"/>
      <c r="H95" s="4"/>
      <c r="I95" s="4"/>
      <c r="J95" s="4"/>
      <c r="K95" s="4">
        <v>20</v>
      </c>
      <c r="L95" s="4">
        <v>8</v>
      </c>
      <c r="M95" s="4">
        <v>49</v>
      </c>
      <c r="N95" s="4">
        <v>27</v>
      </c>
      <c r="O95" s="4">
        <v>6</v>
      </c>
      <c r="P95" s="4">
        <v>15</v>
      </c>
      <c r="Q95" s="4">
        <v>33</v>
      </c>
      <c r="R95" s="4">
        <v>67</v>
      </c>
      <c r="S95" s="4">
        <v>4</v>
      </c>
      <c r="T95" s="4"/>
      <c r="U95" s="4"/>
      <c r="V95" s="4">
        <v>4</v>
      </c>
      <c r="W95" s="4">
        <v>16</v>
      </c>
      <c r="X95" s="4">
        <v>1</v>
      </c>
      <c r="Y95" s="4">
        <v>2</v>
      </c>
      <c r="Z95" s="4">
        <v>5</v>
      </c>
      <c r="AA95" s="4">
        <v>13</v>
      </c>
      <c r="AB95" s="4"/>
      <c r="AC95" s="4"/>
      <c r="AD95" s="4"/>
      <c r="AE95" s="4">
        <v>6</v>
      </c>
      <c r="AF95" s="9">
        <f t="shared" si="1"/>
        <v>332</v>
      </c>
      <c r="AG95" s="18"/>
      <c r="AH95" s="18"/>
    </row>
    <row r="96" spans="1:32" ht="12.75">
      <c r="A96" s="6" t="s">
        <v>37</v>
      </c>
      <c r="B96" s="4"/>
      <c r="C96" s="4">
        <v>2</v>
      </c>
      <c r="D96" s="4">
        <v>1</v>
      </c>
      <c r="E96" s="4">
        <v>1</v>
      </c>
      <c r="F96" s="4">
        <v>3</v>
      </c>
      <c r="G96" s="4">
        <v>1</v>
      </c>
      <c r="H96" s="4"/>
      <c r="I96" s="4" t="s">
        <v>201</v>
      </c>
      <c r="J96" s="4">
        <v>3</v>
      </c>
      <c r="K96" s="4"/>
      <c r="L96" s="4"/>
      <c r="M96" s="4">
        <v>1</v>
      </c>
      <c r="N96" s="4">
        <v>3</v>
      </c>
      <c r="O96" s="4">
        <v>6</v>
      </c>
      <c r="P96" s="4"/>
      <c r="Q96" s="4">
        <v>1</v>
      </c>
      <c r="R96" s="4">
        <v>4</v>
      </c>
      <c r="S96" s="4">
        <v>5</v>
      </c>
      <c r="T96" s="4">
        <v>1</v>
      </c>
      <c r="U96" s="4"/>
      <c r="V96" s="4"/>
      <c r="W96" s="4">
        <v>1</v>
      </c>
      <c r="X96" s="4">
        <v>1</v>
      </c>
      <c r="Y96" s="4"/>
      <c r="Z96" s="4"/>
      <c r="AA96" s="4"/>
      <c r="AB96" s="4"/>
      <c r="AC96" s="4">
        <v>1</v>
      </c>
      <c r="AD96" s="4"/>
      <c r="AE96" s="4">
        <v>1</v>
      </c>
      <c r="AF96" s="9">
        <f t="shared" si="1"/>
        <v>36</v>
      </c>
    </row>
    <row r="97" spans="1:32" ht="12.75">
      <c r="A97" s="6" t="s">
        <v>38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>
        <v>1</v>
      </c>
      <c r="O97" s="4"/>
      <c r="P97" s="4"/>
      <c r="Q97" s="4"/>
      <c r="R97" s="4">
        <v>1</v>
      </c>
      <c r="S97" s="4"/>
      <c r="T97" s="4">
        <v>1</v>
      </c>
      <c r="U97" s="4"/>
      <c r="V97" s="4"/>
      <c r="W97" s="4"/>
      <c r="X97" s="4"/>
      <c r="Y97" s="4"/>
      <c r="Z97" s="4">
        <v>1</v>
      </c>
      <c r="AA97" s="4"/>
      <c r="AB97" s="4"/>
      <c r="AC97" s="4"/>
      <c r="AD97" s="4"/>
      <c r="AE97" s="4"/>
      <c r="AF97" s="9">
        <f t="shared" si="1"/>
        <v>4</v>
      </c>
    </row>
    <row r="98" spans="1:32" ht="12.75">
      <c r="A98" s="6" t="s">
        <v>167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9">
        <f t="shared" si="1"/>
        <v>0</v>
      </c>
    </row>
    <row r="99" spans="1:32" ht="12.75">
      <c r="A99" s="6" t="s">
        <v>75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v>2</v>
      </c>
      <c r="AF99" s="9">
        <f t="shared" si="1"/>
        <v>2</v>
      </c>
    </row>
    <row r="100" spans="1:32" ht="12.75">
      <c r="A100" s="6" t="s">
        <v>39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9">
        <f t="shared" si="1"/>
        <v>0</v>
      </c>
    </row>
    <row r="101" spans="1:32" ht="12.75">
      <c r="A101" s="6" t="s">
        <v>40</v>
      </c>
      <c r="B101" s="4"/>
      <c r="C101" s="4">
        <v>3</v>
      </c>
      <c r="D101" s="4"/>
      <c r="E101" s="4"/>
      <c r="F101" s="4"/>
      <c r="G101" s="4"/>
      <c r="H101" s="4"/>
      <c r="I101" s="4"/>
      <c r="J101" s="4">
        <v>3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9">
        <f t="shared" si="1"/>
        <v>6</v>
      </c>
    </row>
    <row r="102" spans="1:32" ht="12.75">
      <c r="A102" s="6" t="s">
        <v>66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>
        <v>2</v>
      </c>
      <c r="X102" s="4"/>
      <c r="Y102" s="4"/>
      <c r="Z102" s="4"/>
      <c r="AA102" s="4"/>
      <c r="AB102" s="4"/>
      <c r="AC102" s="4"/>
      <c r="AD102" s="4"/>
      <c r="AE102" s="4"/>
      <c r="AF102" s="9">
        <f t="shared" si="1"/>
        <v>2</v>
      </c>
    </row>
    <row r="103" spans="1:32" ht="12.75">
      <c r="A103" s="6" t="s">
        <v>41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9">
        <f t="shared" si="1"/>
        <v>0</v>
      </c>
    </row>
    <row r="104" spans="1:32" ht="12.75">
      <c r="A104" s="6" t="s">
        <v>42</v>
      </c>
      <c r="B104" s="4">
        <v>28</v>
      </c>
      <c r="C104" s="4">
        <v>1</v>
      </c>
      <c r="D104" s="4">
        <v>21</v>
      </c>
      <c r="E104" s="4">
        <v>1</v>
      </c>
      <c r="F104" s="4">
        <v>11</v>
      </c>
      <c r="G104" s="4"/>
      <c r="H104" s="4"/>
      <c r="I104" s="4">
        <v>1</v>
      </c>
      <c r="J104" s="4"/>
      <c r="K104" s="4"/>
      <c r="L104" s="4"/>
      <c r="M104" s="4">
        <v>1</v>
      </c>
      <c r="N104" s="4"/>
      <c r="O104" s="4"/>
      <c r="P104" s="4">
        <v>1</v>
      </c>
      <c r="Q104" s="4">
        <v>1</v>
      </c>
      <c r="R104" s="4">
        <v>3</v>
      </c>
      <c r="S104" s="4">
        <v>1</v>
      </c>
      <c r="T104" s="4"/>
      <c r="U104" s="4"/>
      <c r="V104" s="4"/>
      <c r="W104" s="4"/>
      <c r="X104" s="4">
        <v>9</v>
      </c>
      <c r="Y104" s="4">
        <v>11</v>
      </c>
      <c r="Z104" s="4">
        <v>11</v>
      </c>
      <c r="AA104" s="4">
        <v>4</v>
      </c>
      <c r="AB104" s="4"/>
      <c r="AC104" s="4"/>
      <c r="AD104" s="4">
        <v>1</v>
      </c>
      <c r="AE104" s="4">
        <v>3</v>
      </c>
      <c r="AF104" s="9">
        <f t="shared" si="1"/>
        <v>109</v>
      </c>
    </row>
    <row r="105" spans="1:34" ht="12.75">
      <c r="A105" s="6" t="s">
        <v>67</v>
      </c>
      <c r="B105" s="4">
        <v>16</v>
      </c>
      <c r="C105" s="4">
        <v>5</v>
      </c>
      <c r="D105" s="4">
        <v>13</v>
      </c>
      <c r="E105" s="4">
        <v>3</v>
      </c>
      <c r="F105" s="4">
        <v>1</v>
      </c>
      <c r="G105" s="4">
        <v>4</v>
      </c>
      <c r="H105" s="4"/>
      <c r="I105" s="4"/>
      <c r="J105" s="4"/>
      <c r="K105" s="4"/>
      <c r="L105" s="4">
        <v>1</v>
      </c>
      <c r="M105" s="4"/>
      <c r="N105" s="4"/>
      <c r="O105" s="4"/>
      <c r="P105" s="4"/>
      <c r="Q105" s="4"/>
      <c r="R105" s="4"/>
      <c r="S105" s="4">
        <v>1</v>
      </c>
      <c r="T105" s="4">
        <v>1</v>
      </c>
      <c r="U105" s="4"/>
      <c r="V105" s="4"/>
      <c r="W105" s="4">
        <v>1</v>
      </c>
      <c r="X105" s="4">
        <v>3</v>
      </c>
      <c r="Y105" s="4"/>
      <c r="Z105" s="4">
        <v>1</v>
      </c>
      <c r="AA105" s="4"/>
      <c r="AB105" s="4">
        <v>2</v>
      </c>
      <c r="AC105" s="4">
        <v>6</v>
      </c>
      <c r="AD105" s="4"/>
      <c r="AE105" s="4">
        <v>21</v>
      </c>
      <c r="AF105" s="9">
        <f t="shared" si="1"/>
        <v>79</v>
      </c>
      <c r="AG105" s="18"/>
      <c r="AH105" s="18"/>
    </row>
    <row r="106" spans="1:34" ht="12.75">
      <c r="A106" s="6" t="s">
        <v>202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>
        <v>1</v>
      </c>
      <c r="O106" s="4"/>
      <c r="P106" s="4"/>
      <c r="Q106" s="4"/>
      <c r="R106" s="4"/>
      <c r="S106" s="4">
        <v>1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9">
        <f t="shared" si="1"/>
        <v>2</v>
      </c>
      <c r="AG106" s="18"/>
      <c r="AH106" s="18"/>
    </row>
    <row r="107" spans="1:34" ht="12.75">
      <c r="A107" s="6" t="s">
        <v>45</v>
      </c>
      <c r="B107" s="4"/>
      <c r="C107" s="4">
        <v>45</v>
      </c>
      <c r="D107" s="4">
        <v>43</v>
      </c>
      <c r="E107" s="4"/>
      <c r="F107" s="4">
        <v>24</v>
      </c>
      <c r="G107" s="4">
        <v>4</v>
      </c>
      <c r="H107" s="4">
        <v>47</v>
      </c>
      <c r="I107" s="4">
        <v>5</v>
      </c>
      <c r="J107" s="4">
        <v>215</v>
      </c>
      <c r="K107" s="4"/>
      <c r="L107" s="4">
        <v>7</v>
      </c>
      <c r="M107" s="4"/>
      <c r="N107" s="4"/>
      <c r="O107" s="4"/>
      <c r="P107" s="4">
        <v>7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9">
        <f t="shared" si="1"/>
        <v>397</v>
      </c>
      <c r="AG107" s="18"/>
      <c r="AH107" s="18"/>
    </row>
    <row r="108" spans="1:32" ht="12.75">
      <c r="A108" s="6" t="s">
        <v>43</v>
      </c>
      <c r="B108" s="4"/>
      <c r="C108" s="4"/>
      <c r="D108" s="4"/>
      <c r="E108" s="4"/>
      <c r="F108" s="4"/>
      <c r="G108" s="4"/>
      <c r="H108" s="4">
        <v>1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9">
        <f t="shared" si="1"/>
        <v>1</v>
      </c>
    </row>
    <row r="109" spans="1:32" ht="12.75">
      <c r="A109" s="6" t="s">
        <v>55</v>
      </c>
      <c r="B109" s="4">
        <v>26</v>
      </c>
      <c r="C109" s="4">
        <v>5</v>
      </c>
      <c r="D109" s="4">
        <v>102</v>
      </c>
      <c r="E109" s="4">
        <v>76</v>
      </c>
      <c r="F109" s="4">
        <v>4</v>
      </c>
      <c r="G109" s="4">
        <v>9</v>
      </c>
      <c r="H109" s="4"/>
      <c r="I109" s="4">
        <v>2</v>
      </c>
      <c r="J109" s="4">
        <v>3</v>
      </c>
      <c r="K109" s="4"/>
      <c r="L109" s="4"/>
      <c r="M109" s="4"/>
      <c r="N109" s="4"/>
      <c r="O109" s="4"/>
      <c r="P109" s="4">
        <v>1</v>
      </c>
      <c r="Q109" s="4"/>
      <c r="R109" s="4"/>
      <c r="S109" s="4"/>
      <c r="T109" s="4"/>
      <c r="U109" s="4"/>
      <c r="V109" s="4"/>
      <c r="W109" s="4"/>
      <c r="X109" s="4">
        <v>10</v>
      </c>
      <c r="Y109" s="4">
        <v>2</v>
      </c>
      <c r="Z109" s="4"/>
      <c r="AA109" s="4"/>
      <c r="AB109" s="4"/>
      <c r="AC109" s="4">
        <v>23</v>
      </c>
      <c r="AD109" s="4">
        <v>2</v>
      </c>
      <c r="AE109" s="4"/>
      <c r="AF109" s="9">
        <f t="shared" si="1"/>
        <v>265</v>
      </c>
    </row>
    <row r="110" spans="1:32" ht="12.75">
      <c r="A110" s="6" t="s">
        <v>136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>
        <v>1</v>
      </c>
      <c r="AF110" s="9">
        <f t="shared" si="1"/>
        <v>1</v>
      </c>
    </row>
    <row r="111" spans="1:32" ht="12.75">
      <c r="A111" s="6" t="s">
        <v>130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9">
        <f t="shared" si="1"/>
        <v>0</v>
      </c>
    </row>
    <row r="112" spans="1:32" ht="12.75">
      <c r="A112" s="6" t="s">
        <v>259</v>
      </c>
      <c r="B112" s="4"/>
      <c r="C112" s="4"/>
      <c r="D112" s="4"/>
      <c r="E112" s="4" t="s">
        <v>201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9" t="s">
        <v>201</v>
      </c>
    </row>
    <row r="113" spans="1:32" ht="12.75">
      <c r="A113" s="6" t="s">
        <v>52</v>
      </c>
      <c r="B113" s="4">
        <v>48</v>
      </c>
      <c r="C113" s="4">
        <v>76</v>
      </c>
      <c r="D113" s="4">
        <v>156</v>
      </c>
      <c r="E113" s="4">
        <v>102</v>
      </c>
      <c r="F113" s="4">
        <v>39</v>
      </c>
      <c r="G113" s="4">
        <v>21</v>
      </c>
      <c r="H113" s="4">
        <v>37</v>
      </c>
      <c r="I113" s="4">
        <v>28</v>
      </c>
      <c r="J113" s="4">
        <v>36</v>
      </c>
      <c r="K113" s="4">
        <v>1</v>
      </c>
      <c r="L113" s="4">
        <v>43</v>
      </c>
      <c r="M113" s="4"/>
      <c r="N113" s="4">
        <v>5</v>
      </c>
      <c r="O113" s="4">
        <v>12</v>
      </c>
      <c r="P113" s="4">
        <v>68</v>
      </c>
      <c r="Q113" s="4"/>
      <c r="R113" s="4">
        <v>31</v>
      </c>
      <c r="S113" s="4">
        <v>40</v>
      </c>
      <c r="T113" s="4">
        <v>2</v>
      </c>
      <c r="U113" s="4">
        <v>85</v>
      </c>
      <c r="V113" s="4">
        <v>3</v>
      </c>
      <c r="W113" s="4"/>
      <c r="X113" s="4">
        <v>72</v>
      </c>
      <c r="Y113" s="4">
        <v>27</v>
      </c>
      <c r="Z113" s="4">
        <v>9</v>
      </c>
      <c r="AA113" s="4">
        <v>13</v>
      </c>
      <c r="AB113" s="4">
        <v>35</v>
      </c>
      <c r="AC113" s="4">
        <v>27</v>
      </c>
      <c r="AD113" s="4">
        <v>38</v>
      </c>
      <c r="AE113" s="4">
        <v>116</v>
      </c>
      <c r="AF113" s="9">
        <f t="shared" si="1"/>
        <v>1170</v>
      </c>
    </row>
    <row r="114" spans="1:32" ht="12.75">
      <c r="A114" s="6" t="s">
        <v>51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>
        <v>1</v>
      </c>
      <c r="O114" s="4"/>
      <c r="P114" s="4"/>
      <c r="Q114" s="4"/>
      <c r="R114" s="4"/>
      <c r="S114" s="4">
        <v>9</v>
      </c>
      <c r="T114" s="4">
        <v>1</v>
      </c>
      <c r="U114" s="4"/>
      <c r="V114" s="4"/>
      <c r="W114" s="4"/>
      <c r="X114" s="4"/>
      <c r="Y114" s="4">
        <v>1</v>
      </c>
      <c r="Z114" s="4"/>
      <c r="AA114" s="4"/>
      <c r="AB114" s="4"/>
      <c r="AC114" s="4"/>
      <c r="AD114" s="4"/>
      <c r="AE114" s="4"/>
      <c r="AF114" s="9">
        <f t="shared" si="1"/>
        <v>12</v>
      </c>
    </row>
    <row r="115" spans="1:32" ht="12.75">
      <c r="A115" s="6" t="s">
        <v>53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9">
        <f t="shared" si="1"/>
        <v>0</v>
      </c>
    </row>
    <row r="116" spans="1:32" ht="12.75">
      <c r="A116" s="6" t="s">
        <v>54</v>
      </c>
      <c r="B116" s="4">
        <v>14</v>
      </c>
      <c r="C116" s="4">
        <v>4</v>
      </c>
      <c r="D116" s="4">
        <v>19</v>
      </c>
      <c r="E116" s="4">
        <v>19</v>
      </c>
      <c r="F116" s="4">
        <v>11</v>
      </c>
      <c r="G116" s="4">
        <v>1</v>
      </c>
      <c r="H116" s="4"/>
      <c r="I116" s="4"/>
      <c r="J116" s="4">
        <v>4</v>
      </c>
      <c r="K116" s="4"/>
      <c r="L116" s="4"/>
      <c r="M116" s="4"/>
      <c r="N116" s="4">
        <v>1</v>
      </c>
      <c r="O116" s="4">
        <v>1</v>
      </c>
      <c r="P116" s="4">
        <v>27</v>
      </c>
      <c r="Q116" s="4"/>
      <c r="R116" s="4">
        <v>16</v>
      </c>
      <c r="S116" s="4">
        <v>6</v>
      </c>
      <c r="T116" s="4"/>
      <c r="U116" s="4">
        <v>5</v>
      </c>
      <c r="V116" s="4"/>
      <c r="W116" s="4"/>
      <c r="X116" s="4"/>
      <c r="Y116" s="4"/>
      <c r="Z116" s="4"/>
      <c r="AA116" s="4"/>
      <c r="AB116" s="4"/>
      <c r="AC116" s="4">
        <v>1</v>
      </c>
      <c r="AD116" s="4">
        <v>3</v>
      </c>
      <c r="AE116" s="4">
        <v>9</v>
      </c>
      <c r="AF116" s="9">
        <f t="shared" si="1"/>
        <v>141</v>
      </c>
    </row>
    <row r="117" spans="1:34" ht="12.75">
      <c r="A117" s="6" t="s">
        <v>135</v>
      </c>
      <c r="B117" s="4">
        <v>2</v>
      </c>
      <c r="C117" s="4"/>
      <c r="D117" s="4">
        <v>2</v>
      </c>
      <c r="E117" s="4"/>
      <c r="F117" s="4"/>
      <c r="G117" s="4">
        <v>8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>
        <v>3</v>
      </c>
      <c r="AD117" s="4">
        <v>3</v>
      </c>
      <c r="AE117" s="4">
        <v>2</v>
      </c>
      <c r="AF117" s="9">
        <f>SUM(B117:AE117)</f>
        <v>20</v>
      </c>
      <c r="AG117" s="18"/>
      <c r="AH117" s="18"/>
    </row>
    <row r="118" spans="1:32" ht="12.75">
      <c r="A118" s="6" t="s">
        <v>68</v>
      </c>
      <c r="B118" s="4">
        <v>8</v>
      </c>
      <c r="C118" s="4">
        <v>6</v>
      </c>
      <c r="D118" s="4">
        <v>12</v>
      </c>
      <c r="E118" s="4">
        <v>7</v>
      </c>
      <c r="F118" s="4">
        <v>6</v>
      </c>
      <c r="G118" s="4">
        <v>7</v>
      </c>
      <c r="H118" s="4">
        <v>2</v>
      </c>
      <c r="I118" s="4">
        <v>19</v>
      </c>
      <c r="J118" s="4">
        <v>34</v>
      </c>
      <c r="K118" s="4">
        <v>6</v>
      </c>
      <c r="L118" s="4">
        <v>1</v>
      </c>
      <c r="M118" s="4"/>
      <c r="N118" s="4"/>
      <c r="O118" s="4"/>
      <c r="P118" s="4">
        <v>47</v>
      </c>
      <c r="Q118" s="4"/>
      <c r="R118" s="4"/>
      <c r="S118" s="4">
        <v>1</v>
      </c>
      <c r="T118" s="4"/>
      <c r="U118" s="4">
        <v>28</v>
      </c>
      <c r="V118" s="4"/>
      <c r="W118" s="4"/>
      <c r="X118" s="4"/>
      <c r="Y118" s="4">
        <v>1</v>
      </c>
      <c r="Z118" s="4"/>
      <c r="AA118" s="4"/>
      <c r="AB118" s="4"/>
      <c r="AC118" s="4">
        <v>4</v>
      </c>
      <c r="AD118" s="4"/>
      <c r="AE118" s="4">
        <v>18</v>
      </c>
      <c r="AF118" s="9">
        <f t="shared" si="1"/>
        <v>207</v>
      </c>
    </row>
    <row r="119" spans="1:32" ht="12.75">
      <c r="A119" s="6" t="s">
        <v>101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>
        <v>12</v>
      </c>
      <c r="AA119" s="4"/>
      <c r="AB119" s="4"/>
      <c r="AC119" s="4"/>
      <c r="AD119" s="4"/>
      <c r="AE119" s="4"/>
      <c r="AF119" s="9">
        <f t="shared" si="1"/>
        <v>12</v>
      </c>
    </row>
    <row r="120" spans="1:32" ht="12.75">
      <c r="A120" s="6" t="s">
        <v>71</v>
      </c>
      <c r="B120" s="4"/>
      <c r="C120" s="4">
        <v>8</v>
      </c>
      <c r="D120" s="4">
        <v>9</v>
      </c>
      <c r="E120" s="4">
        <v>11</v>
      </c>
      <c r="F120" s="4">
        <v>1</v>
      </c>
      <c r="G120" s="4">
        <v>2</v>
      </c>
      <c r="H120" s="4"/>
      <c r="I120" s="4"/>
      <c r="J120" s="4"/>
      <c r="K120" s="4">
        <v>1</v>
      </c>
      <c r="L120" s="4"/>
      <c r="M120" s="4">
        <v>4</v>
      </c>
      <c r="N120" s="4"/>
      <c r="O120" s="4">
        <v>1</v>
      </c>
      <c r="P120" s="4">
        <v>3</v>
      </c>
      <c r="Q120" s="4"/>
      <c r="R120" s="4">
        <v>3</v>
      </c>
      <c r="S120" s="4">
        <v>9</v>
      </c>
      <c r="T120" s="4"/>
      <c r="U120" s="4"/>
      <c r="V120" s="4">
        <v>1</v>
      </c>
      <c r="W120" s="4"/>
      <c r="X120" s="4">
        <v>7</v>
      </c>
      <c r="Y120" s="4">
        <v>12</v>
      </c>
      <c r="Z120" s="4"/>
      <c r="AA120" s="4">
        <v>1</v>
      </c>
      <c r="AB120" s="4">
        <v>1</v>
      </c>
      <c r="AC120" s="4">
        <v>1</v>
      </c>
      <c r="AD120" s="4">
        <v>9</v>
      </c>
      <c r="AE120" s="4">
        <v>6</v>
      </c>
      <c r="AF120" s="9">
        <f t="shared" si="1"/>
        <v>90</v>
      </c>
    </row>
    <row r="121" spans="1:32" ht="12.75">
      <c r="A121" s="6" t="s">
        <v>46</v>
      </c>
      <c r="B121" s="4"/>
      <c r="C121" s="4"/>
      <c r="D121" s="4"/>
      <c r="E121" s="4"/>
      <c r="F121" s="4"/>
      <c r="G121" s="4"/>
      <c r="H121" s="4"/>
      <c r="I121" s="4">
        <v>1</v>
      </c>
      <c r="J121" s="4"/>
      <c r="K121" s="4"/>
      <c r="L121" s="4"/>
      <c r="M121" s="4"/>
      <c r="N121" s="4"/>
      <c r="O121" s="4"/>
      <c r="P121" s="4"/>
      <c r="Q121" s="4"/>
      <c r="R121" s="4"/>
      <c r="S121" s="4">
        <v>2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9">
        <f t="shared" si="1"/>
        <v>3</v>
      </c>
    </row>
    <row r="122" spans="1:32" ht="12.75">
      <c r="A122" s="6" t="s">
        <v>239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>
        <v>1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9">
        <f aca="true" t="shared" si="2" ref="AF122:AF144">SUM(B122:AE122)</f>
        <v>1</v>
      </c>
    </row>
    <row r="123" spans="1:32" ht="12.75">
      <c r="A123" s="6" t="s">
        <v>73</v>
      </c>
      <c r="B123" s="4"/>
      <c r="C123" s="4">
        <v>12</v>
      </c>
      <c r="D123" s="4"/>
      <c r="E123" s="4"/>
      <c r="F123" s="4">
        <v>3</v>
      </c>
      <c r="G123" s="4"/>
      <c r="H123" s="4">
        <v>24</v>
      </c>
      <c r="I123" s="4">
        <v>2</v>
      </c>
      <c r="J123" s="4"/>
      <c r="K123" s="4">
        <v>31</v>
      </c>
      <c r="L123" s="4">
        <v>1</v>
      </c>
      <c r="M123" s="4"/>
      <c r="N123" s="4"/>
      <c r="O123" s="4"/>
      <c r="P123" s="4"/>
      <c r="Q123" s="4"/>
      <c r="R123" s="4"/>
      <c r="S123" s="4">
        <v>1</v>
      </c>
      <c r="T123" s="4"/>
      <c r="U123" s="4"/>
      <c r="V123" s="4"/>
      <c r="W123" s="4"/>
      <c r="X123" s="4">
        <v>5</v>
      </c>
      <c r="Y123" s="4"/>
      <c r="Z123" s="4"/>
      <c r="AA123" s="4"/>
      <c r="AB123" s="4"/>
      <c r="AC123" s="4"/>
      <c r="AD123" s="4"/>
      <c r="AE123" s="4"/>
      <c r="AF123" s="9">
        <f t="shared" si="2"/>
        <v>79</v>
      </c>
    </row>
    <row r="124" spans="1:32" ht="12.75">
      <c r="A124" s="6" t="s">
        <v>147</v>
      </c>
      <c r="B124" s="4"/>
      <c r="C124" s="4"/>
      <c r="D124" s="4"/>
      <c r="E124" s="4"/>
      <c r="F124" s="4"/>
      <c r="G124" s="4">
        <v>1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9">
        <f t="shared" si="2"/>
        <v>1</v>
      </c>
    </row>
    <row r="125" spans="1:32" ht="12.75">
      <c r="A125" s="6" t="s">
        <v>47</v>
      </c>
      <c r="B125" s="4"/>
      <c r="C125" s="4">
        <v>7</v>
      </c>
      <c r="D125" s="4"/>
      <c r="E125" s="4">
        <v>28</v>
      </c>
      <c r="F125" s="4">
        <v>1</v>
      </c>
      <c r="G125" s="4">
        <v>2</v>
      </c>
      <c r="H125" s="4">
        <v>25</v>
      </c>
      <c r="I125" s="4">
        <v>13</v>
      </c>
      <c r="J125" s="4">
        <v>1</v>
      </c>
      <c r="K125" s="4">
        <v>2</v>
      </c>
      <c r="L125" s="4">
        <v>1</v>
      </c>
      <c r="M125" s="4"/>
      <c r="N125" s="4"/>
      <c r="O125" s="4">
        <v>4</v>
      </c>
      <c r="P125" s="4">
        <v>2</v>
      </c>
      <c r="Q125" s="4"/>
      <c r="R125" s="4">
        <v>1</v>
      </c>
      <c r="S125" s="4">
        <v>1</v>
      </c>
      <c r="T125" s="4"/>
      <c r="U125" s="4"/>
      <c r="V125" s="4"/>
      <c r="W125" s="4"/>
      <c r="X125" s="4">
        <v>3</v>
      </c>
      <c r="Y125" s="4">
        <v>8</v>
      </c>
      <c r="Z125" s="4"/>
      <c r="AA125" s="4"/>
      <c r="AB125" s="4"/>
      <c r="AC125" s="4">
        <v>6</v>
      </c>
      <c r="AD125" s="4">
        <v>1</v>
      </c>
      <c r="AE125" s="4">
        <v>12</v>
      </c>
      <c r="AF125" s="9">
        <f t="shared" si="2"/>
        <v>118</v>
      </c>
    </row>
    <row r="126" spans="1:32" ht="12.75">
      <c r="A126" s="6" t="s">
        <v>206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9">
        <f t="shared" si="2"/>
        <v>0</v>
      </c>
    </row>
    <row r="127" spans="1:32" ht="12.75">
      <c r="A127" s="6" t="s">
        <v>204</v>
      </c>
      <c r="B127" s="4"/>
      <c r="C127" s="4"/>
      <c r="D127" s="4"/>
      <c r="E127" s="4"/>
      <c r="F127" s="4"/>
      <c r="G127" s="4"/>
      <c r="H127" s="4"/>
      <c r="I127" s="4"/>
      <c r="J127" s="4">
        <v>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9">
        <f t="shared" si="2"/>
        <v>1</v>
      </c>
    </row>
    <row r="128" spans="1:32" ht="12.75">
      <c r="A128" s="6" t="s">
        <v>132</v>
      </c>
      <c r="B128" s="4"/>
      <c r="C128" s="4"/>
      <c r="D128" s="4"/>
      <c r="E128" s="4"/>
      <c r="F128" s="4"/>
      <c r="G128" s="4">
        <v>1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9">
        <f t="shared" si="2"/>
        <v>1</v>
      </c>
    </row>
    <row r="129" spans="1:32" ht="12.75">
      <c r="A129" s="6" t="s">
        <v>91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>
        <v>2</v>
      </c>
      <c r="AE129" s="4"/>
      <c r="AF129" s="9">
        <f t="shared" si="2"/>
        <v>2</v>
      </c>
    </row>
    <row r="130" spans="1:32" ht="12.75">
      <c r="A130" s="6" t="s">
        <v>88</v>
      </c>
      <c r="B130" s="4">
        <v>1</v>
      </c>
      <c r="C130" s="4">
        <v>2</v>
      </c>
      <c r="D130" s="4"/>
      <c r="E130" s="4">
        <v>38</v>
      </c>
      <c r="F130" s="4">
        <v>1</v>
      </c>
      <c r="G130" s="4">
        <v>8</v>
      </c>
      <c r="H130" s="4">
        <v>36</v>
      </c>
      <c r="I130" s="4">
        <v>29</v>
      </c>
      <c r="J130" s="4">
        <v>1</v>
      </c>
      <c r="K130" s="4">
        <v>43</v>
      </c>
      <c r="L130" s="4"/>
      <c r="M130" s="4"/>
      <c r="N130" s="4"/>
      <c r="O130" s="4"/>
      <c r="P130" s="4">
        <v>35</v>
      </c>
      <c r="Q130" s="4"/>
      <c r="R130" s="4">
        <v>1</v>
      </c>
      <c r="S130" s="4">
        <v>7</v>
      </c>
      <c r="T130" s="4"/>
      <c r="U130" s="4">
        <v>25</v>
      </c>
      <c r="V130" s="4"/>
      <c r="W130" s="4"/>
      <c r="X130" s="4"/>
      <c r="Y130" s="4">
        <v>1</v>
      </c>
      <c r="Z130" s="4"/>
      <c r="AA130" s="4"/>
      <c r="AB130" s="4"/>
      <c r="AC130" s="4"/>
      <c r="AD130" s="4"/>
      <c r="AE130" s="4">
        <v>4</v>
      </c>
      <c r="AF130" s="9">
        <f t="shared" si="2"/>
        <v>232</v>
      </c>
    </row>
    <row r="131" spans="1:32" ht="12.75">
      <c r="A131" s="6" t="s">
        <v>48</v>
      </c>
      <c r="B131" s="4">
        <v>34</v>
      </c>
      <c r="C131" s="4">
        <v>51</v>
      </c>
      <c r="D131" s="4">
        <v>70</v>
      </c>
      <c r="E131" s="4">
        <v>74</v>
      </c>
      <c r="F131" s="4">
        <v>55</v>
      </c>
      <c r="G131" s="4">
        <v>16</v>
      </c>
      <c r="H131" s="4"/>
      <c r="I131" s="4"/>
      <c r="J131" s="4">
        <v>34</v>
      </c>
      <c r="K131" s="4"/>
      <c r="L131" s="4">
        <v>12</v>
      </c>
      <c r="M131" s="4"/>
      <c r="N131" s="4">
        <v>8</v>
      </c>
      <c r="O131" s="4">
        <v>42</v>
      </c>
      <c r="P131" s="4">
        <v>63</v>
      </c>
      <c r="Q131" s="4"/>
      <c r="R131" s="4">
        <v>24</v>
      </c>
      <c r="S131" s="4">
        <v>31</v>
      </c>
      <c r="T131" s="4">
        <v>5</v>
      </c>
      <c r="U131" s="4">
        <v>33</v>
      </c>
      <c r="V131" s="4">
        <v>13</v>
      </c>
      <c r="W131" s="4"/>
      <c r="X131" s="4">
        <v>92</v>
      </c>
      <c r="Y131" s="4">
        <v>104</v>
      </c>
      <c r="Z131" s="4">
        <v>13</v>
      </c>
      <c r="AA131" s="4">
        <v>14</v>
      </c>
      <c r="AB131" s="4">
        <v>22</v>
      </c>
      <c r="AC131" s="4">
        <v>26</v>
      </c>
      <c r="AD131" s="4">
        <v>19</v>
      </c>
      <c r="AE131" s="4">
        <v>34</v>
      </c>
      <c r="AF131" s="9">
        <f t="shared" si="2"/>
        <v>889</v>
      </c>
    </row>
    <row r="132" spans="1:32" ht="12.75">
      <c r="A132" s="6" t="s">
        <v>158</v>
      </c>
      <c r="B132" s="4"/>
      <c r="C132" s="4">
        <v>21</v>
      </c>
      <c r="D132" s="4">
        <v>32</v>
      </c>
      <c r="E132" s="4"/>
      <c r="F132" s="4">
        <v>6</v>
      </c>
      <c r="G132" s="4"/>
      <c r="H132" s="4"/>
      <c r="I132" s="4">
        <v>1</v>
      </c>
      <c r="J132" s="4">
        <v>5</v>
      </c>
      <c r="K132" s="4">
        <v>29</v>
      </c>
      <c r="L132" s="4">
        <v>5</v>
      </c>
      <c r="M132" s="4"/>
      <c r="N132" s="4"/>
      <c r="O132" s="4">
        <v>16</v>
      </c>
      <c r="P132" s="4">
        <v>5</v>
      </c>
      <c r="Q132" s="4"/>
      <c r="R132" s="4">
        <v>10</v>
      </c>
      <c r="S132" s="4">
        <v>7</v>
      </c>
      <c r="T132" s="4">
        <v>1</v>
      </c>
      <c r="U132" s="4">
        <v>2</v>
      </c>
      <c r="V132" s="4"/>
      <c r="W132" s="4"/>
      <c r="X132" s="4">
        <v>3</v>
      </c>
      <c r="Y132" s="4"/>
      <c r="Z132" s="4">
        <v>3</v>
      </c>
      <c r="AA132" s="4"/>
      <c r="AB132" s="4"/>
      <c r="AC132" s="4"/>
      <c r="AD132" s="4">
        <v>3</v>
      </c>
      <c r="AE132" s="4">
        <v>5</v>
      </c>
      <c r="AF132" s="9">
        <f t="shared" si="2"/>
        <v>154</v>
      </c>
    </row>
    <row r="133" spans="1:32" ht="12.75">
      <c r="A133" s="6" t="s">
        <v>159</v>
      </c>
      <c r="B133" s="4"/>
      <c r="C133" s="4"/>
      <c r="D133" s="4"/>
      <c r="E133" s="4"/>
      <c r="F133" s="4">
        <v>1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>
        <v>4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9">
        <f t="shared" si="2"/>
        <v>5</v>
      </c>
    </row>
    <row r="134" spans="1:32" ht="12.75">
      <c r="A134" s="6" t="s">
        <v>160</v>
      </c>
      <c r="B134" s="4"/>
      <c r="C134" s="4"/>
      <c r="D134" s="4">
        <v>1</v>
      </c>
      <c r="E134" s="4"/>
      <c r="F134" s="4"/>
      <c r="G134" s="4"/>
      <c r="H134" s="4"/>
      <c r="I134" s="4"/>
      <c r="J134" s="4">
        <v>1</v>
      </c>
      <c r="K134" s="4"/>
      <c r="L134" s="4"/>
      <c r="M134" s="4"/>
      <c r="N134" s="4"/>
      <c r="O134" s="4"/>
      <c r="P134" s="4"/>
      <c r="Q134" s="4"/>
      <c r="R134" s="4">
        <v>1</v>
      </c>
      <c r="S134" s="4">
        <v>3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>
        <v>1</v>
      </c>
      <c r="AE134" s="4"/>
      <c r="AF134" s="9">
        <f t="shared" si="2"/>
        <v>7</v>
      </c>
    </row>
    <row r="135" spans="1:32" ht="12.75">
      <c r="A135" s="6" t="s">
        <v>161</v>
      </c>
      <c r="B135" s="4"/>
      <c r="C135" s="4">
        <v>28</v>
      </c>
      <c r="D135" s="4">
        <v>7</v>
      </c>
      <c r="E135" s="4"/>
      <c r="F135" s="4">
        <v>5</v>
      </c>
      <c r="G135" s="4">
        <v>4</v>
      </c>
      <c r="H135" s="4"/>
      <c r="I135" s="4">
        <v>2</v>
      </c>
      <c r="J135" s="4">
        <v>1</v>
      </c>
      <c r="K135" s="4"/>
      <c r="L135" s="4">
        <v>3</v>
      </c>
      <c r="M135" s="4"/>
      <c r="N135" s="4">
        <v>1</v>
      </c>
      <c r="O135" s="4">
        <v>12</v>
      </c>
      <c r="P135" s="4">
        <v>7</v>
      </c>
      <c r="Q135" s="4"/>
      <c r="R135" s="4">
        <v>6</v>
      </c>
      <c r="S135" s="4">
        <v>10</v>
      </c>
      <c r="T135" s="4">
        <v>12</v>
      </c>
      <c r="U135" s="4">
        <v>2</v>
      </c>
      <c r="V135" s="4"/>
      <c r="W135" s="4"/>
      <c r="X135" s="4"/>
      <c r="Y135" s="4"/>
      <c r="Z135" s="4"/>
      <c r="AA135" s="4"/>
      <c r="AB135" s="4"/>
      <c r="AC135" s="4">
        <v>1</v>
      </c>
      <c r="AD135" s="4"/>
      <c r="AE135" s="4">
        <v>10</v>
      </c>
      <c r="AF135" s="9">
        <f t="shared" si="2"/>
        <v>111</v>
      </c>
    </row>
    <row r="136" spans="1:32" ht="12.75">
      <c r="A136" s="6" t="s">
        <v>162</v>
      </c>
      <c r="B136" s="4"/>
      <c r="C136" s="4">
        <v>28</v>
      </c>
      <c r="D136" s="4">
        <v>29</v>
      </c>
      <c r="E136" s="4"/>
      <c r="F136" s="4">
        <v>17</v>
      </c>
      <c r="G136" s="4">
        <v>9</v>
      </c>
      <c r="H136" s="4"/>
      <c r="I136" s="4">
        <v>1</v>
      </c>
      <c r="J136" s="4">
        <v>13</v>
      </c>
      <c r="K136" s="4"/>
      <c r="L136" s="4">
        <v>9</v>
      </c>
      <c r="M136" s="4"/>
      <c r="N136" s="4">
        <v>1</v>
      </c>
      <c r="O136" s="4">
        <v>14</v>
      </c>
      <c r="P136" s="4">
        <v>4</v>
      </c>
      <c r="Q136" s="4"/>
      <c r="R136" s="4">
        <v>5</v>
      </c>
      <c r="S136" s="4">
        <v>17</v>
      </c>
      <c r="T136" s="4">
        <v>25</v>
      </c>
      <c r="U136" s="4">
        <v>1</v>
      </c>
      <c r="V136" s="4"/>
      <c r="W136" s="4"/>
      <c r="X136" s="4">
        <v>2</v>
      </c>
      <c r="Y136" s="4"/>
      <c r="Z136" s="4">
        <v>4</v>
      </c>
      <c r="AA136" s="4"/>
      <c r="AB136" s="4"/>
      <c r="AC136" s="4"/>
      <c r="AD136" s="4"/>
      <c r="AE136" s="4">
        <v>7</v>
      </c>
      <c r="AF136" s="9">
        <f t="shared" si="2"/>
        <v>186</v>
      </c>
    </row>
    <row r="137" spans="1:32" ht="12.75">
      <c r="A137" s="6" t="s">
        <v>163</v>
      </c>
      <c r="B137" s="4"/>
      <c r="C137" s="4">
        <v>13</v>
      </c>
      <c r="D137" s="4">
        <v>16</v>
      </c>
      <c r="E137" s="4"/>
      <c r="F137" s="4">
        <v>9</v>
      </c>
      <c r="G137" s="4">
        <v>1</v>
      </c>
      <c r="H137" s="4"/>
      <c r="I137" s="4"/>
      <c r="J137" s="4"/>
      <c r="K137" s="4"/>
      <c r="L137" s="4"/>
      <c r="M137" s="4"/>
      <c r="N137" s="4">
        <v>10</v>
      </c>
      <c r="O137" s="4"/>
      <c r="P137" s="4">
        <v>13</v>
      </c>
      <c r="Q137" s="4">
        <v>2</v>
      </c>
      <c r="R137" s="4">
        <v>15</v>
      </c>
      <c r="S137" s="4">
        <v>34</v>
      </c>
      <c r="T137" s="4">
        <v>23</v>
      </c>
      <c r="U137" s="4">
        <v>15</v>
      </c>
      <c r="V137" s="4"/>
      <c r="W137" s="4"/>
      <c r="X137" s="4">
        <v>2</v>
      </c>
      <c r="Y137" s="4"/>
      <c r="Z137" s="4">
        <v>7</v>
      </c>
      <c r="AA137" s="4"/>
      <c r="AB137" s="4">
        <v>4</v>
      </c>
      <c r="AC137" s="4"/>
      <c r="AD137" s="4">
        <v>1</v>
      </c>
      <c r="AE137" s="4">
        <v>4</v>
      </c>
      <c r="AF137" s="9">
        <f t="shared" si="2"/>
        <v>169</v>
      </c>
    </row>
    <row r="138" spans="1:34" ht="12.75">
      <c r="A138" s="6" t="s">
        <v>50</v>
      </c>
      <c r="B138" s="4"/>
      <c r="C138" s="4"/>
      <c r="D138" s="4"/>
      <c r="E138" s="4"/>
      <c r="F138" s="4"/>
      <c r="G138" s="4">
        <v>9</v>
      </c>
      <c r="H138" s="4">
        <v>20</v>
      </c>
      <c r="I138" s="4">
        <v>2</v>
      </c>
      <c r="J138" s="4"/>
      <c r="K138" s="4"/>
      <c r="L138" s="4"/>
      <c r="M138" s="4">
        <v>1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9">
        <f t="shared" si="2"/>
        <v>32</v>
      </c>
      <c r="AG138" s="18"/>
      <c r="AH138" s="18"/>
    </row>
    <row r="139" spans="1:32" ht="12.75">
      <c r="A139" s="6" t="s">
        <v>49</v>
      </c>
      <c r="B139" s="4"/>
      <c r="C139" s="4"/>
      <c r="D139" s="4">
        <v>1</v>
      </c>
      <c r="E139" s="4">
        <v>11</v>
      </c>
      <c r="F139" s="4">
        <v>37</v>
      </c>
      <c r="G139" s="4"/>
      <c r="H139" s="4">
        <v>5</v>
      </c>
      <c r="I139" s="4">
        <v>34</v>
      </c>
      <c r="J139" s="4">
        <v>2</v>
      </c>
      <c r="K139" s="4">
        <v>11</v>
      </c>
      <c r="L139" s="4">
        <v>2</v>
      </c>
      <c r="M139" s="4"/>
      <c r="N139" s="4"/>
      <c r="O139" s="4"/>
      <c r="P139" s="4">
        <v>20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9">
        <f t="shared" si="2"/>
        <v>123</v>
      </c>
    </row>
    <row r="140" spans="1:32" ht="12.75">
      <c r="A140" s="6" t="s">
        <v>134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9">
        <f t="shared" si="2"/>
        <v>0</v>
      </c>
    </row>
    <row r="141" spans="1:32" ht="12.75">
      <c r="A141" s="6" t="s">
        <v>89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9">
        <f t="shared" si="2"/>
        <v>0</v>
      </c>
    </row>
    <row r="142" spans="1:32" ht="12.75">
      <c r="A142" s="6" t="s">
        <v>164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9">
        <f t="shared" si="2"/>
        <v>0</v>
      </c>
    </row>
    <row r="143" spans="1:32" ht="12.75">
      <c r="A143" s="6" t="s">
        <v>131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9">
        <f t="shared" si="2"/>
        <v>0</v>
      </c>
    </row>
    <row r="144" spans="1:32" ht="12.75">
      <c r="A144" s="6" t="s">
        <v>157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9">
        <f t="shared" si="2"/>
        <v>0</v>
      </c>
    </row>
    <row r="145" spans="1:32" ht="12.75">
      <c r="A145" s="6" t="s">
        <v>200</v>
      </c>
      <c r="B145" s="4"/>
      <c r="C145" s="4"/>
      <c r="D145" s="4"/>
      <c r="E145" s="4"/>
      <c r="F145" s="4"/>
      <c r="G145" s="4"/>
      <c r="H145" s="4"/>
      <c r="I145" s="4"/>
      <c r="J145" s="4">
        <v>7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9">
        <f>SUM(B145:AE145)</f>
        <v>7</v>
      </c>
    </row>
    <row r="146" spans="1:3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2.75">
      <c r="A147" s="1">
        <v>2020</v>
      </c>
      <c r="B147" s="1" t="s">
        <v>93</v>
      </c>
      <c r="C147" s="1" t="s">
        <v>84</v>
      </c>
      <c r="D147" s="1">
        <v>2</v>
      </c>
      <c r="E147" s="1">
        <v>3</v>
      </c>
      <c r="F147" s="1" t="s">
        <v>85</v>
      </c>
      <c r="G147" s="1" t="s">
        <v>86</v>
      </c>
      <c r="H147" s="1">
        <v>5</v>
      </c>
      <c r="I147" s="1" t="s">
        <v>99</v>
      </c>
      <c r="J147" s="1" t="s">
        <v>87</v>
      </c>
      <c r="K147" s="1">
        <v>7</v>
      </c>
      <c r="L147" s="1" t="s">
        <v>110</v>
      </c>
      <c r="M147" s="1" t="s">
        <v>94</v>
      </c>
      <c r="N147" s="1" t="s">
        <v>111</v>
      </c>
      <c r="O147" s="1">
        <v>9</v>
      </c>
      <c r="P147" s="1" t="s">
        <v>112</v>
      </c>
      <c r="Q147" s="1" t="s">
        <v>113</v>
      </c>
      <c r="R147" s="1">
        <v>11</v>
      </c>
      <c r="S147" s="1" t="s">
        <v>127</v>
      </c>
      <c r="T147" s="1" t="s">
        <v>128</v>
      </c>
      <c r="U147" s="1" t="s">
        <v>129</v>
      </c>
      <c r="V147" s="1" t="s">
        <v>114</v>
      </c>
      <c r="W147" s="1" t="s">
        <v>115</v>
      </c>
      <c r="X147" s="1" t="s">
        <v>95</v>
      </c>
      <c r="Y147" s="1" t="s">
        <v>96</v>
      </c>
      <c r="Z147" s="1" t="s">
        <v>100</v>
      </c>
      <c r="AA147" s="1" t="s">
        <v>116</v>
      </c>
      <c r="AB147" s="1" t="s">
        <v>117</v>
      </c>
      <c r="AC147" s="1" t="s">
        <v>126</v>
      </c>
      <c r="AD147" s="1" t="s">
        <v>118</v>
      </c>
      <c r="AE147" s="1" t="s">
        <v>119</v>
      </c>
      <c r="AF147" s="1" t="s">
        <v>80</v>
      </c>
    </row>
    <row r="148" spans="1:33" ht="12.75">
      <c r="A148" s="1" t="s">
        <v>56</v>
      </c>
      <c r="B148" s="6">
        <f aca="true" t="shared" si="3" ref="B148:AE148">SUM(B2:B145)</f>
        <v>495</v>
      </c>
      <c r="C148" s="6">
        <f t="shared" si="3"/>
        <v>677</v>
      </c>
      <c r="D148" s="6">
        <f t="shared" si="3"/>
        <v>1371</v>
      </c>
      <c r="E148" s="6">
        <f t="shared" si="3"/>
        <v>1123</v>
      </c>
      <c r="F148" s="6">
        <f t="shared" si="3"/>
        <v>2990</v>
      </c>
      <c r="G148" s="6">
        <f t="shared" si="3"/>
        <v>285</v>
      </c>
      <c r="H148" s="6">
        <f t="shared" si="3"/>
        <v>1032</v>
      </c>
      <c r="I148" s="6">
        <f t="shared" si="3"/>
        <v>1172</v>
      </c>
      <c r="J148" s="6">
        <f t="shared" si="3"/>
        <v>846</v>
      </c>
      <c r="K148" s="6">
        <f t="shared" si="3"/>
        <v>403</v>
      </c>
      <c r="L148" s="6">
        <f t="shared" si="3"/>
        <v>344</v>
      </c>
      <c r="M148" s="6">
        <f t="shared" si="3"/>
        <v>169</v>
      </c>
      <c r="N148" s="6">
        <f t="shared" si="3"/>
        <v>127</v>
      </c>
      <c r="O148" s="6">
        <f t="shared" si="3"/>
        <v>179</v>
      </c>
      <c r="P148" s="6">
        <f t="shared" si="3"/>
        <v>652</v>
      </c>
      <c r="Q148" s="6">
        <f t="shared" si="3"/>
        <v>106</v>
      </c>
      <c r="R148" s="6">
        <f t="shared" si="3"/>
        <v>472</v>
      </c>
      <c r="S148" s="6">
        <f t="shared" si="3"/>
        <v>651</v>
      </c>
      <c r="T148" s="6">
        <f t="shared" si="3"/>
        <v>140</v>
      </c>
      <c r="U148" s="6">
        <f t="shared" si="3"/>
        <v>379</v>
      </c>
      <c r="V148" s="6">
        <f t="shared" si="3"/>
        <v>50</v>
      </c>
      <c r="W148" s="6">
        <f t="shared" si="3"/>
        <v>54</v>
      </c>
      <c r="X148" s="6">
        <f t="shared" si="3"/>
        <v>522</v>
      </c>
      <c r="Y148" s="6">
        <f t="shared" si="3"/>
        <v>426</v>
      </c>
      <c r="Z148" s="6">
        <f t="shared" si="3"/>
        <v>163</v>
      </c>
      <c r="AA148" s="6">
        <f t="shared" si="3"/>
        <v>222</v>
      </c>
      <c r="AB148" s="6">
        <f t="shared" si="3"/>
        <v>114</v>
      </c>
      <c r="AC148" s="6">
        <f t="shared" si="3"/>
        <v>407</v>
      </c>
      <c r="AD148" s="6">
        <f t="shared" si="3"/>
        <v>307</v>
      </c>
      <c r="AE148" s="6">
        <f t="shared" si="3"/>
        <v>675</v>
      </c>
      <c r="AF148" s="13">
        <f>SUM(B148:AE148)</f>
        <v>16553</v>
      </c>
      <c r="AG148" s="6"/>
    </row>
    <row r="149" spans="1:33" ht="12.75">
      <c r="A149" s="1" t="s">
        <v>90</v>
      </c>
      <c r="B149" s="4">
        <v>27</v>
      </c>
      <c r="C149" s="4">
        <v>36</v>
      </c>
      <c r="D149" s="4">
        <v>35</v>
      </c>
      <c r="E149" s="4">
        <v>36</v>
      </c>
      <c r="F149" s="4">
        <v>49</v>
      </c>
      <c r="G149" s="4">
        <v>33</v>
      </c>
      <c r="H149" s="4">
        <v>37</v>
      </c>
      <c r="I149" s="4">
        <v>36</v>
      </c>
      <c r="J149" s="4">
        <v>37</v>
      </c>
      <c r="K149" s="4">
        <v>33</v>
      </c>
      <c r="L149" s="4">
        <v>24</v>
      </c>
      <c r="M149" s="4">
        <v>19</v>
      </c>
      <c r="N149" s="4">
        <v>20</v>
      </c>
      <c r="O149" s="4">
        <v>17</v>
      </c>
      <c r="P149" s="4">
        <v>30</v>
      </c>
      <c r="Q149" s="4">
        <v>13</v>
      </c>
      <c r="R149" s="4">
        <v>27</v>
      </c>
      <c r="S149" s="4">
        <v>32</v>
      </c>
      <c r="T149" s="4">
        <v>18</v>
      </c>
      <c r="U149" s="4">
        <v>17</v>
      </c>
      <c r="V149" s="4">
        <v>8</v>
      </c>
      <c r="W149" s="4">
        <v>14</v>
      </c>
      <c r="X149" s="4">
        <v>28</v>
      </c>
      <c r="Y149" s="4">
        <v>26</v>
      </c>
      <c r="Z149" s="4">
        <v>20</v>
      </c>
      <c r="AA149" s="4">
        <f>COUNT(AA2:AA145)</f>
        <v>18</v>
      </c>
      <c r="AB149" s="4">
        <v>15</v>
      </c>
      <c r="AC149" s="4">
        <v>32</v>
      </c>
      <c r="AD149" s="4">
        <v>26</v>
      </c>
      <c r="AE149" s="4">
        <v>30</v>
      </c>
      <c r="AF149" s="13">
        <v>91</v>
      </c>
      <c r="AG149" s="33" t="s">
        <v>260</v>
      </c>
    </row>
    <row r="150" spans="1:32" ht="12.75">
      <c r="A150" s="1" t="s">
        <v>92</v>
      </c>
      <c r="B150" s="4">
        <v>9</v>
      </c>
      <c r="C150" s="6">
        <v>1</v>
      </c>
      <c r="D150" s="6">
        <v>12</v>
      </c>
      <c r="E150" s="4">
        <v>2</v>
      </c>
      <c r="F150" s="6">
        <v>6</v>
      </c>
      <c r="G150" s="6">
        <v>4</v>
      </c>
      <c r="H150" s="6">
        <v>4</v>
      </c>
      <c r="I150" s="6">
        <v>4</v>
      </c>
      <c r="J150" s="6">
        <v>1</v>
      </c>
      <c r="K150" s="4">
        <v>7</v>
      </c>
      <c r="L150" s="6">
        <v>4</v>
      </c>
      <c r="M150" s="6">
        <v>6</v>
      </c>
      <c r="N150" s="6">
        <v>2</v>
      </c>
      <c r="O150" s="6">
        <v>5</v>
      </c>
      <c r="P150" s="6">
        <v>5</v>
      </c>
      <c r="Q150" s="6">
        <v>3</v>
      </c>
      <c r="R150" s="6">
        <v>8</v>
      </c>
      <c r="S150" s="6">
        <v>3</v>
      </c>
      <c r="T150" s="6">
        <v>3</v>
      </c>
      <c r="U150" s="6">
        <v>3</v>
      </c>
      <c r="V150" s="6">
        <v>2</v>
      </c>
      <c r="W150" s="6">
        <v>3</v>
      </c>
      <c r="X150" s="6">
        <v>8</v>
      </c>
      <c r="Y150" s="6">
        <v>18</v>
      </c>
      <c r="Z150" s="6">
        <v>6</v>
      </c>
      <c r="AA150" s="6">
        <v>3</v>
      </c>
      <c r="AB150" s="6">
        <v>1</v>
      </c>
      <c r="AC150" s="6">
        <v>4</v>
      </c>
      <c r="AD150" s="6">
        <v>5</v>
      </c>
      <c r="AE150" s="4">
        <v>1</v>
      </c>
      <c r="AF150" s="19">
        <v>136</v>
      </c>
    </row>
    <row r="151" spans="1:32" ht="12.75">
      <c r="A151" s="1" t="s">
        <v>103</v>
      </c>
      <c r="B151" s="4">
        <v>3</v>
      </c>
      <c r="C151" s="6">
        <v>1</v>
      </c>
      <c r="D151" s="6">
        <v>5</v>
      </c>
      <c r="E151" s="4">
        <v>1</v>
      </c>
      <c r="F151" s="6">
        <v>3</v>
      </c>
      <c r="G151" s="6">
        <v>3</v>
      </c>
      <c r="H151" s="6">
        <v>1</v>
      </c>
      <c r="I151" s="6">
        <v>1</v>
      </c>
      <c r="J151" s="6">
        <v>1</v>
      </c>
      <c r="K151" s="4">
        <v>2</v>
      </c>
      <c r="L151" s="6">
        <v>1</v>
      </c>
      <c r="M151" s="6">
        <v>4</v>
      </c>
      <c r="N151" s="6">
        <v>1</v>
      </c>
      <c r="O151" s="6">
        <v>1</v>
      </c>
      <c r="P151" s="6">
        <v>3</v>
      </c>
      <c r="Q151" s="6">
        <v>2</v>
      </c>
      <c r="R151" s="6">
        <v>4</v>
      </c>
      <c r="S151" s="6">
        <v>2</v>
      </c>
      <c r="T151" s="6">
        <v>2</v>
      </c>
      <c r="U151" s="6">
        <v>2</v>
      </c>
      <c r="V151" s="6">
        <v>2</v>
      </c>
      <c r="W151" s="6">
        <v>1</v>
      </c>
      <c r="X151" s="6">
        <v>3</v>
      </c>
      <c r="Y151" s="6">
        <v>6</v>
      </c>
      <c r="Z151" s="6">
        <v>1</v>
      </c>
      <c r="AA151" s="6">
        <v>1</v>
      </c>
      <c r="AB151" s="6">
        <v>1</v>
      </c>
      <c r="AC151" s="6">
        <v>3</v>
      </c>
      <c r="AD151" s="6">
        <v>3</v>
      </c>
      <c r="AE151" s="4">
        <v>1</v>
      </c>
      <c r="AF151" s="9">
        <f>SUM(B151:AE151)</f>
        <v>65</v>
      </c>
    </row>
    <row r="152" spans="1:33" ht="12.75">
      <c r="A152" s="1" t="s">
        <v>109</v>
      </c>
      <c r="B152" s="4">
        <v>1</v>
      </c>
      <c r="C152" s="6">
        <v>4</v>
      </c>
      <c r="D152" s="6">
        <v>4</v>
      </c>
      <c r="E152" s="4">
        <v>0</v>
      </c>
      <c r="F152" s="6">
        <v>2</v>
      </c>
      <c r="G152" s="6">
        <v>2</v>
      </c>
      <c r="H152" s="6">
        <v>0</v>
      </c>
      <c r="I152" s="6">
        <v>0</v>
      </c>
      <c r="J152" s="6">
        <v>0</v>
      </c>
      <c r="K152" s="4">
        <v>0</v>
      </c>
      <c r="L152" s="6">
        <v>0</v>
      </c>
      <c r="M152" s="6">
        <v>1</v>
      </c>
      <c r="N152" s="6">
        <v>0</v>
      </c>
      <c r="O152" s="6">
        <v>0</v>
      </c>
      <c r="P152" s="6">
        <v>1</v>
      </c>
      <c r="Q152" s="6">
        <v>0</v>
      </c>
      <c r="R152" s="6">
        <v>2</v>
      </c>
      <c r="S152" s="6">
        <v>4</v>
      </c>
      <c r="T152" s="6">
        <v>0</v>
      </c>
      <c r="U152" s="6">
        <v>1</v>
      </c>
      <c r="V152" s="6">
        <v>0</v>
      </c>
      <c r="W152" s="6">
        <v>0</v>
      </c>
      <c r="X152" s="6">
        <v>1</v>
      </c>
      <c r="Y152" s="6">
        <v>0</v>
      </c>
      <c r="Z152" s="6">
        <v>0</v>
      </c>
      <c r="AA152" s="6">
        <v>0</v>
      </c>
      <c r="AB152" s="6">
        <v>4</v>
      </c>
      <c r="AC152" s="6">
        <v>2</v>
      </c>
      <c r="AD152" s="6">
        <v>5</v>
      </c>
      <c r="AE152" s="4">
        <v>3</v>
      </c>
      <c r="AF152" s="9">
        <f>SUM(B152:AE152)</f>
        <v>37</v>
      </c>
      <c r="AG152" s="18"/>
    </row>
    <row r="153" spans="1:32" ht="12.75">
      <c r="A153" s="1"/>
      <c r="B153" s="3"/>
      <c r="C153" s="6"/>
      <c r="D153" s="6"/>
      <c r="E153" s="3"/>
      <c r="F153" s="6"/>
      <c r="G153" s="6"/>
      <c r="H153" s="6"/>
      <c r="I153" s="6"/>
      <c r="J153" s="6"/>
      <c r="K153" s="3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4"/>
      <c r="AF153" s="9"/>
    </row>
    <row r="154" spans="1:32" ht="12.75">
      <c r="A154" s="1" t="s">
        <v>105</v>
      </c>
      <c r="B154" s="4">
        <v>4.5</v>
      </c>
      <c r="C154" s="6">
        <v>5.5</v>
      </c>
      <c r="D154" s="6">
        <v>8</v>
      </c>
      <c r="E154" s="4">
        <v>5</v>
      </c>
      <c r="F154" s="6">
        <v>11.1</v>
      </c>
      <c r="G154" s="6">
        <v>2.6</v>
      </c>
      <c r="H154" s="6">
        <v>5</v>
      </c>
      <c r="I154" s="6">
        <v>2</v>
      </c>
      <c r="J154" s="6">
        <v>4.2</v>
      </c>
      <c r="K154" s="4">
        <v>3.98</v>
      </c>
      <c r="L154" s="6">
        <v>3.8</v>
      </c>
      <c r="M154" s="6">
        <v>18</v>
      </c>
      <c r="N154" s="6">
        <v>5.95</v>
      </c>
      <c r="O154" s="6">
        <v>2.7</v>
      </c>
      <c r="P154" s="6">
        <v>6.18</v>
      </c>
      <c r="Q154" s="6">
        <v>4.88</v>
      </c>
      <c r="R154" s="6">
        <v>15.35</v>
      </c>
      <c r="S154" s="6">
        <v>12.1</v>
      </c>
      <c r="T154" s="6">
        <v>5.05</v>
      </c>
      <c r="U154" s="6">
        <v>2.5</v>
      </c>
      <c r="V154" s="6">
        <v>0</v>
      </c>
      <c r="W154" s="6">
        <v>5.5</v>
      </c>
      <c r="X154" s="6">
        <v>4.75</v>
      </c>
      <c r="Y154" s="6">
        <v>15</v>
      </c>
      <c r="Z154" s="6">
        <v>2</v>
      </c>
      <c r="AA154" s="6">
        <v>1</v>
      </c>
      <c r="AB154" s="6">
        <v>5.2</v>
      </c>
      <c r="AC154" s="6">
        <v>8</v>
      </c>
      <c r="AD154" s="6">
        <v>5.4</v>
      </c>
      <c r="AE154" s="4">
        <v>13.7</v>
      </c>
      <c r="AF154" s="20">
        <f aca="true" t="shared" si="4" ref="AF154:AF159">SUM(B154:AE154)</f>
        <v>188.93999999999997</v>
      </c>
    </row>
    <row r="155" spans="1:33" ht="12.75">
      <c r="A155" s="1" t="s">
        <v>104</v>
      </c>
      <c r="B155" s="4">
        <v>7.5</v>
      </c>
      <c r="C155" s="6">
        <v>5.25</v>
      </c>
      <c r="D155" s="6">
        <v>7.5</v>
      </c>
      <c r="E155" s="4">
        <v>8.5</v>
      </c>
      <c r="F155" s="6">
        <v>10.6</v>
      </c>
      <c r="G155" s="6">
        <v>1.75</v>
      </c>
      <c r="H155" s="6">
        <v>8</v>
      </c>
      <c r="I155" s="6">
        <v>3.5</v>
      </c>
      <c r="J155" s="6">
        <v>4.6</v>
      </c>
      <c r="K155" s="4">
        <v>3.5</v>
      </c>
      <c r="L155" s="6">
        <v>5.5</v>
      </c>
      <c r="M155" s="6">
        <v>16.25</v>
      </c>
      <c r="N155" s="6">
        <v>4.67</v>
      </c>
      <c r="O155" s="6">
        <v>3</v>
      </c>
      <c r="P155" s="6">
        <v>5.75</v>
      </c>
      <c r="Q155" s="6">
        <v>5</v>
      </c>
      <c r="R155" s="6">
        <v>10.1</v>
      </c>
      <c r="S155" s="6">
        <v>9.3</v>
      </c>
      <c r="T155" s="6">
        <v>4.5</v>
      </c>
      <c r="U155" s="6">
        <v>2.25</v>
      </c>
      <c r="V155" s="6">
        <v>0</v>
      </c>
      <c r="W155" s="6">
        <v>5.2</v>
      </c>
      <c r="X155" s="6">
        <v>6.5</v>
      </c>
      <c r="Y155" s="6">
        <v>18</v>
      </c>
      <c r="Z155" s="6">
        <v>3</v>
      </c>
      <c r="AA155" s="6">
        <v>2</v>
      </c>
      <c r="AB155" s="6">
        <v>3</v>
      </c>
      <c r="AC155" s="6">
        <v>4.75</v>
      </c>
      <c r="AD155" s="6">
        <v>6</v>
      </c>
      <c r="AE155" s="4">
        <v>6.83</v>
      </c>
      <c r="AF155" s="13">
        <f t="shared" si="4"/>
        <v>182.3</v>
      </c>
      <c r="AG155" s="34"/>
    </row>
    <row r="156" spans="1:33" ht="12.75">
      <c r="A156" s="1" t="s">
        <v>107</v>
      </c>
      <c r="B156" s="4">
        <v>5</v>
      </c>
      <c r="C156" s="6">
        <v>8.5</v>
      </c>
      <c r="D156" s="6">
        <v>64</v>
      </c>
      <c r="E156" s="6">
        <v>0</v>
      </c>
      <c r="F156" s="6">
        <v>2.5</v>
      </c>
      <c r="G156" s="6">
        <v>83.7</v>
      </c>
      <c r="H156" s="6">
        <v>0</v>
      </c>
      <c r="I156" s="6">
        <v>0</v>
      </c>
      <c r="J156" s="6">
        <v>2</v>
      </c>
      <c r="K156" s="6">
        <v>22.6</v>
      </c>
      <c r="L156" s="6">
        <v>8.6</v>
      </c>
      <c r="M156" s="6">
        <v>0</v>
      </c>
      <c r="N156" s="6">
        <v>0</v>
      </c>
      <c r="O156" s="6">
        <v>3.2</v>
      </c>
      <c r="P156" s="6">
        <v>23</v>
      </c>
      <c r="Q156" s="6">
        <v>7</v>
      </c>
      <c r="R156" s="6">
        <v>19.5</v>
      </c>
      <c r="S156" s="6">
        <v>8.5</v>
      </c>
      <c r="T156" s="6">
        <v>0</v>
      </c>
      <c r="U156" s="6">
        <v>23.4</v>
      </c>
      <c r="V156" s="6">
        <v>7</v>
      </c>
      <c r="W156" s="6">
        <v>0</v>
      </c>
      <c r="X156" s="6">
        <v>32</v>
      </c>
      <c r="Y156" s="6">
        <v>6.5</v>
      </c>
      <c r="Z156" s="6">
        <v>1</v>
      </c>
      <c r="AA156" s="6">
        <v>7</v>
      </c>
      <c r="AB156" s="6">
        <v>0</v>
      </c>
      <c r="AC156" s="6">
        <v>7</v>
      </c>
      <c r="AD156" s="6">
        <v>6</v>
      </c>
      <c r="AE156" s="4">
        <v>0</v>
      </c>
      <c r="AF156" s="13">
        <f t="shared" si="4"/>
        <v>347.99999999999994</v>
      </c>
      <c r="AG156" s="34"/>
    </row>
    <row r="157" spans="1:32" ht="12.75">
      <c r="A157" s="1" t="s">
        <v>106</v>
      </c>
      <c r="B157" s="4">
        <v>3.2</v>
      </c>
      <c r="C157" s="6">
        <v>1</v>
      </c>
      <c r="D157" s="6">
        <v>8.1</v>
      </c>
      <c r="E157" s="6">
        <v>0</v>
      </c>
      <c r="F157" s="6">
        <v>0.75</v>
      </c>
      <c r="G157" s="6">
        <v>3.3</v>
      </c>
      <c r="H157" s="6">
        <v>0</v>
      </c>
      <c r="I157" s="6">
        <v>0</v>
      </c>
      <c r="J157" s="6">
        <v>0.3</v>
      </c>
      <c r="K157" s="6">
        <v>1.9</v>
      </c>
      <c r="L157" s="6">
        <v>1.3</v>
      </c>
      <c r="M157" s="6">
        <v>0</v>
      </c>
      <c r="N157" s="6">
        <v>0</v>
      </c>
      <c r="O157" s="6">
        <v>0.5</v>
      </c>
      <c r="P157" s="6">
        <v>5</v>
      </c>
      <c r="Q157" s="6">
        <v>2</v>
      </c>
      <c r="R157" s="6">
        <v>3.67</v>
      </c>
      <c r="S157" s="6">
        <v>1.5</v>
      </c>
      <c r="T157" s="6">
        <v>0</v>
      </c>
      <c r="U157" s="6">
        <v>3.25</v>
      </c>
      <c r="V157" s="6">
        <v>1</v>
      </c>
      <c r="W157" s="6">
        <v>0</v>
      </c>
      <c r="X157" s="6">
        <v>3.5</v>
      </c>
      <c r="Y157" s="6">
        <v>0.5</v>
      </c>
      <c r="Z157" s="6">
        <v>0.5</v>
      </c>
      <c r="AA157" s="6">
        <v>2</v>
      </c>
      <c r="AB157" s="6">
        <v>0</v>
      </c>
      <c r="AC157" s="6">
        <v>0.7</v>
      </c>
      <c r="AD157" s="6">
        <v>0.7</v>
      </c>
      <c r="AE157" s="4">
        <v>0</v>
      </c>
      <c r="AF157" s="20">
        <f t="shared" si="4"/>
        <v>44.67000000000001</v>
      </c>
    </row>
    <row r="158" spans="1:32" ht="12.75">
      <c r="A158" s="1" t="s">
        <v>108</v>
      </c>
      <c r="B158" s="4">
        <v>6</v>
      </c>
      <c r="C158" s="6">
        <v>11.8</v>
      </c>
      <c r="D158" s="7">
        <v>3.25</v>
      </c>
      <c r="E158" s="6">
        <v>0</v>
      </c>
      <c r="F158" s="6">
        <v>8.2</v>
      </c>
      <c r="G158" s="6">
        <v>8.5</v>
      </c>
      <c r="H158" s="6">
        <v>0</v>
      </c>
      <c r="I158" s="6">
        <v>0</v>
      </c>
      <c r="J158" s="5">
        <v>0</v>
      </c>
      <c r="K158" s="6">
        <v>0</v>
      </c>
      <c r="L158" s="6">
        <v>0</v>
      </c>
      <c r="M158" s="6">
        <v>0.5</v>
      </c>
      <c r="N158" s="6">
        <v>0</v>
      </c>
      <c r="O158" s="6">
        <v>0</v>
      </c>
      <c r="P158" s="6">
        <v>0.25</v>
      </c>
      <c r="Q158" s="6">
        <v>0</v>
      </c>
      <c r="R158" s="6">
        <v>2.2</v>
      </c>
      <c r="S158" s="6">
        <v>2.75</v>
      </c>
      <c r="T158" s="6">
        <v>0</v>
      </c>
      <c r="U158" s="6">
        <v>4</v>
      </c>
      <c r="V158" s="6">
        <v>0</v>
      </c>
      <c r="W158" s="5">
        <v>0</v>
      </c>
      <c r="X158" s="6">
        <v>2.5</v>
      </c>
      <c r="Y158" s="6">
        <v>0</v>
      </c>
      <c r="Z158" s="6">
        <v>0</v>
      </c>
      <c r="AA158" s="6"/>
      <c r="AB158" s="6">
        <v>2.5</v>
      </c>
      <c r="AC158" s="6">
        <v>2.5</v>
      </c>
      <c r="AD158" s="6">
        <v>5.5</v>
      </c>
      <c r="AE158" s="6">
        <v>2</v>
      </c>
      <c r="AF158" s="20">
        <f t="shared" si="4"/>
        <v>62.45</v>
      </c>
    </row>
    <row r="159" spans="1:32" ht="12.75">
      <c r="A159" s="1" t="s">
        <v>143</v>
      </c>
      <c r="B159" s="4">
        <v>0</v>
      </c>
      <c r="C159" s="6">
        <v>0</v>
      </c>
      <c r="D159" s="7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5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0.5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13">
        <f t="shared" si="4"/>
        <v>0.5</v>
      </c>
    </row>
    <row r="160" spans="1:32" ht="12.75">
      <c r="A160" s="17" t="s">
        <v>102</v>
      </c>
      <c r="B160" s="5"/>
      <c r="C160" s="5"/>
      <c r="D160" s="6"/>
      <c r="E160" s="6"/>
      <c r="F160" s="6"/>
      <c r="G160" s="6"/>
      <c r="H160" s="6"/>
      <c r="I160" s="6"/>
      <c r="J160" s="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"/>
      <c r="W160" s="5"/>
      <c r="X160" s="6"/>
      <c r="Y160" s="6"/>
      <c r="Z160" s="6"/>
      <c r="AA160" s="6"/>
      <c r="AB160" s="6"/>
      <c r="AC160" s="5"/>
      <c r="AD160" s="6"/>
      <c r="AE160" s="6"/>
      <c r="AF160" s="5"/>
    </row>
    <row r="161" spans="1:33" ht="12.75">
      <c r="A161" s="1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X161" s="23" t="s">
        <v>257</v>
      </c>
      <c r="Y161" s="24"/>
      <c r="Z161" s="25"/>
      <c r="AA161" s="25"/>
      <c r="AB161" s="25"/>
      <c r="AC161" s="25"/>
      <c r="AD161" s="25"/>
      <c r="AE161" s="25"/>
      <c r="AF161" s="25"/>
      <c r="AG161" s="26"/>
    </row>
    <row r="162" spans="1:33" ht="12.75">
      <c r="A162" s="2" t="s">
        <v>265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X162" s="29" t="s">
        <v>213</v>
      </c>
      <c r="Y162" s="12"/>
      <c r="Z162" s="12"/>
      <c r="AA162" s="12"/>
      <c r="AB162" s="12"/>
      <c r="AC162" s="12"/>
      <c r="AD162" s="12"/>
      <c r="AE162" s="12"/>
      <c r="AF162" s="12"/>
      <c r="AG162" s="27"/>
    </row>
    <row r="163" spans="1:33" ht="12.75">
      <c r="A163" s="1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X163" s="29" t="s">
        <v>234</v>
      </c>
      <c r="Y163" s="12"/>
      <c r="Z163" s="12"/>
      <c r="AA163" s="12"/>
      <c r="AB163" s="12"/>
      <c r="AC163" s="12"/>
      <c r="AD163" s="12"/>
      <c r="AE163" s="12"/>
      <c r="AF163" s="12"/>
      <c r="AG163" s="27"/>
    </row>
    <row r="164" spans="1:33" ht="12.75">
      <c r="A164" s="6" t="s">
        <v>217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X164" s="30" t="s">
        <v>214</v>
      </c>
      <c r="Y164" s="31"/>
      <c r="Z164" s="31"/>
      <c r="AA164" s="31"/>
      <c r="AB164" s="31"/>
      <c r="AC164" s="31"/>
      <c r="AD164" s="31"/>
      <c r="AE164" s="31"/>
      <c r="AF164" s="31"/>
      <c r="AG164" s="28"/>
    </row>
    <row r="165" spans="1:32" ht="12.75">
      <c r="A165" s="6" t="s">
        <v>226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11"/>
      <c r="W165" s="12"/>
      <c r="X165" s="12"/>
      <c r="Y165" s="12"/>
      <c r="Z165" s="12"/>
      <c r="AA165" s="12"/>
      <c r="AB165" s="12"/>
      <c r="AC165" s="12"/>
      <c r="AD165" s="12"/>
      <c r="AE165" s="6"/>
      <c r="AF165" s="5"/>
    </row>
    <row r="166" spans="1:32" ht="12.75">
      <c r="A166" s="6" t="s">
        <v>208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5"/>
    </row>
    <row r="167" spans="1:32" ht="12.75">
      <c r="A167" s="6" t="s">
        <v>263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5"/>
    </row>
    <row r="168" spans="1:32" ht="12.75">
      <c r="A168" s="6" t="s">
        <v>221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5"/>
    </row>
    <row r="169" spans="1:32" ht="12.75">
      <c r="A169" s="6" t="s">
        <v>220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5"/>
    </row>
    <row r="170" spans="1:32" ht="12.75">
      <c r="A170" s="6" t="s">
        <v>209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5"/>
    </row>
    <row r="171" spans="1:32" ht="12.75">
      <c r="A171" s="6" t="s">
        <v>216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5"/>
    </row>
    <row r="172" spans="1:32" ht="12.75">
      <c r="A172" s="6" t="s">
        <v>211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5"/>
    </row>
    <row r="173" spans="1:32" ht="12.75">
      <c r="A173" s="6" t="s">
        <v>258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5"/>
    </row>
    <row r="174" spans="1:32" ht="12.75">
      <c r="A174" s="6" t="s">
        <v>212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5"/>
    </row>
    <row r="175" spans="1:32" ht="12.75">
      <c r="A175" s="6" t="s">
        <v>215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5"/>
    </row>
    <row r="176" spans="1:32" ht="12.75">
      <c r="A176" s="6" t="s">
        <v>219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5"/>
    </row>
    <row r="177" spans="1:32" ht="12.75">
      <c r="A177" s="6" t="s">
        <v>222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5"/>
    </row>
    <row r="178" spans="1:32" ht="12.75">
      <c r="A178" s="6" t="s">
        <v>223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5"/>
    </row>
    <row r="179" spans="1:32" ht="12.75">
      <c r="A179" s="6" t="s">
        <v>224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5"/>
    </row>
    <row r="180" spans="1:32" ht="12.75">
      <c r="A180" s="6" t="s">
        <v>225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5"/>
    </row>
    <row r="181" spans="1:32" ht="12.75">
      <c r="A181" s="6" t="s">
        <v>227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5"/>
    </row>
    <row r="182" spans="1:32" ht="12.75">
      <c r="A182" s="6" t="s">
        <v>228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5"/>
    </row>
    <row r="183" spans="1:32" ht="12.75">
      <c r="A183" s="6" t="s">
        <v>229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5"/>
    </row>
    <row r="184" spans="1:32" ht="12.75">
      <c r="A184" s="6" t="s">
        <v>230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5"/>
    </row>
    <row r="185" spans="1:32" ht="12.75">
      <c r="A185" s="6" t="s">
        <v>231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5"/>
    </row>
    <row r="186" spans="1:32" ht="12.75">
      <c r="A186" s="6" t="s">
        <v>232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5"/>
    </row>
    <row r="187" spans="1:32" ht="12.75">
      <c r="A187" s="6" t="s">
        <v>235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"/>
    </row>
    <row r="188" spans="1:32" ht="12.75">
      <c r="A188" s="6" t="s">
        <v>233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5"/>
    </row>
    <row r="189" spans="1:32" ht="12.75">
      <c r="A189" s="6" t="s">
        <v>237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5"/>
    </row>
    <row r="190" spans="1:32" ht="12.75">
      <c r="A190" s="6" t="s">
        <v>240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5"/>
    </row>
    <row r="191" spans="1:32" ht="12.75">
      <c r="A191" s="6" t="s">
        <v>238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5"/>
    </row>
    <row r="192" spans="1:32" ht="12.75">
      <c r="A192" s="6" t="s">
        <v>242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5"/>
    </row>
    <row r="193" spans="1:32" ht="12.75">
      <c r="A193" s="6" t="s">
        <v>243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5"/>
    </row>
    <row r="194" spans="1:32" ht="12.75">
      <c r="A194" s="6" t="s">
        <v>255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5"/>
    </row>
    <row r="195" spans="1:32" ht="12.75">
      <c r="A195" s="6" t="s">
        <v>244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5"/>
    </row>
    <row r="196" spans="1:32" ht="12.75">
      <c r="A196" s="6" t="s">
        <v>245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5"/>
    </row>
    <row r="197" spans="1:32" ht="12.75">
      <c r="A197" s="6" t="s">
        <v>264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5"/>
    </row>
    <row r="198" spans="1:32" ht="12.75">
      <c r="A198" s="6" t="s">
        <v>246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5"/>
    </row>
    <row r="199" spans="1:32" ht="12.75">
      <c r="A199" s="6" t="s">
        <v>166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5"/>
    </row>
    <row r="200" spans="1:32" ht="12.75">
      <c r="A200" s="6" t="s">
        <v>251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5"/>
    </row>
    <row r="201" spans="1:32" ht="12.75">
      <c r="A201" s="6" t="s">
        <v>218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5"/>
    </row>
    <row r="202" spans="1:32" ht="12.75">
      <c r="A202" s="6" t="s">
        <v>249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5"/>
    </row>
    <row r="203" spans="1:32" ht="12.75">
      <c r="A203" s="6" t="s">
        <v>250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5"/>
    </row>
    <row r="204" spans="1:32" ht="12.75">
      <c r="A204" s="6" t="s">
        <v>252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5"/>
    </row>
    <row r="205" spans="1:17" ht="12.75">
      <c r="A205" s="6" t="s">
        <v>253</v>
      </c>
      <c r="Q205" s="6"/>
    </row>
    <row r="206" ht="12.75">
      <c r="A206" s="6" t="s">
        <v>254</v>
      </c>
    </row>
    <row r="207" ht="12.75">
      <c r="A207" s="6" t="s">
        <v>256</v>
      </c>
    </row>
    <row r="208" spans="1:9" ht="12.75">
      <c r="A208" s="6" t="s">
        <v>248</v>
      </c>
      <c r="F208" s="14"/>
      <c r="G208" s="14"/>
      <c r="H208" s="14"/>
      <c r="I208" s="14"/>
    </row>
  </sheetData>
  <sheetProtection/>
  <printOptions/>
  <pageMargins left="0.75" right="0.75" top="1" bottom="1" header="0.5" footer="0.5"/>
  <pageSetup fitToHeight="0" fitToWidth="1" horizontalDpi="600" verticalDpi="600" orientation="landscape" scale="54" r:id="rId1"/>
  <headerFooter alignWithMargins="0">
    <oddHeader>&amp;L2020 Colorado Springs Christmas Bird Count
Final Tally by Count Area
December 19,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3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21" t="s">
        <v>169</v>
      </c>
      <c r="B1" s="21" t="s">
        <v>170</v>
      </c>
    </row>
    <row r="2" spans="1:2" ht="12.75">
      <c r="A2" s="18" t="s">
        <v>171</v>
      </c>
      <c r="B2" s="18" t="s">
        <v>198</v>
      </c>
    </row>
    <row r="3" spans="1:2" ht="12.75">
      <c r="A3" s="18" t="s">
        <v>84</v>
      </c>
      <c r="B3" s="18" t="s">
        <v>199</v>
      </c>
    </row>
    <row r="4" spans="1:2" ht="12.75">
      <c r="A4" s="22">
        <v>2</v>
      </c>
      <c r="B4" s="18" t="s">
        <v>178</v>
      </c>
    </row>
    <row r="5" spans="1:2" ht="12.75">
      <c r="A5" s="22">
        <v>3</v>
      </c>
      <c r="B5" s="18" t="s">
        <v>177</v>
      </c>
    </row>
    <row r="6" spans="1:2" ht="12.75">
      <c r="A6" s="18" t="s">
        <v>85</v>
      </c>
      <c r="B6" s="18" t="s">
        <v>262</v>
      </c>
    </row>
    <row r="7" spans="1:2" ht="12.75">
      <c r="A7" s="18" t="s">
        <v>86</v>
      </c>
      <c r="B7" s="18" t="s">
        <v>176</v>
      </c>
    </row>
    <row r="8" spans="1:2" ht="12.75">
      <c r="A8" s="22">
        <v>5</v>
      </c>
      <c r="B8" s="18" t="s">
        <v>172</v>
      </c>
    </row>
    <row r="9" spans="1:2" ht="12.75">
      <c r="A9" s="18" t="s">
        <v>99</v>
      </c>
      <c r="B9" s="18" t="s">
        <v>173</v>
      </c>
    </row>
    <row r="10" spans="1:2" ht="12.75">
      <c r="A10" s="18" t="s">
        <v>87</v>
      </c>
      <c r="B10" s="18" t="s">
        <v>174</v>
      </c>
    </row>
    <row r="11" spans="1:2" ht="12.75">
      <c r="A11" s="22">
        <v>7</v>
      </c>
      <c r="B11" s="18" t="s">
        <v>175</v>
      </c>
    </row>
    <row r="12" spans="1:2" ht="12.75">
      <c r="A12" s="18" t="s">
        <v>110</v>
      </c>
      <c r="B12" s="18" t="s">
        <v>261</v>
      </c>
    </row>
    <row r="13" spans="1:2" ht="12.75">
      <c r="A13" s="18" t="s">
        <v>94</v>
      </c>
      <c r="B13" s="18" t="s">
        <v>180</v>
      </c>
    </row>
    <row r="14" spans="1:2" ht="12.75">
      <c r="A14" s="18" t="s">
        <v>111</v>
      </c>
      <c r="B14" s="18" t="s">
        <v>181</v>
      </c>
    </row>
    <row r="15" spans="1:2" ht="12.75">
      <c r="A15" s="22">
        <v>9</v>
      </c>
      <c r="B15" s="18" t="s">
        <v>182</v>
      </c>
    </row>
    <row r="16" spans="1:2" ht="12.75">
      <c r="A16" s="18" t="s">
        <v>112</v>
      </c>
      <c r="B16" s="18" t="s">
        <v>183</v>
      </c>
    </row>
    <row r="17" spans="1:2" ht="12.75">
      <c r="A17" s="18" t="s">
        <v>113</v>
      </c>
      <c r="B17" s="18" t="s">
        <v>184</v>
      </c>
    </row>
    <row r="18" spans="1:2" ht="12.75">
      <c r="A18" s="22">
        <v>11</v>
      </c>
      <c r="B18" s="18" t="s">
        <v>185</v>
      </c>
    </row>
    <row r="19" spans="1:2" ht="12.75">
      <c r="A19" s="18" t="s">
        <v>127</v>
      </c>
      <c r="B19" s="18" t="s">
        <v>187</v>
      </c>
    </row>
    <row r="20" spans="1:2" ht="12.75">
      <c r="A20" s="18" t="s">
        <v>128</v>
      </c>
      <c r="B20" s="18" t="s">
        <v>186</v>
      </c>
    </row>
    <row r="21" spans="1:2" ht="12.75">
      <c r="A21" s="18" t="s">
        <v>129</v>
      </c>
      <c r="B21" s="18" t="s">
        <v>188</v>
      </c>
    </row>
    <row r="22" spans="1:2" ht="12.75">
      <c r="A22" s="18" t="s">
        <v>114</v>
      </c>
      <c r="B22" s="18" t="s">
        <v>194</v>
      </c>
    </row>
    <row r="23" spans="1:2" ht="12.75">
      <c r="A23" s="18" t="s">
        <v>115</v>
      </c>
      <c r="B23" s="18" t="s">
        <v>195</v>
      </c>
    </row>
    <row r="24" spans="1:2" ht="12.75">
      <c r="A24" s="18" t="s">
        <v>95</v>
      </c>
      <c r="B24" s="18" t="s">
        <v>190</v>
      </c>
    </row>
    <row r="25" spans="1:2" ht="12.75">
      <c r="A25" s="18" t="s">
        <v>96</v>
      </c>
      <c r="B25" s="18" t="s">
        <v>191</v>
      </c>
    </row>
    <row r="26" spans="1:2" ht="12.75">
      <c r="A26" s="18" t="s">
        <v>100</v>
      </c>
      <c r="B26" s="18" t="s">
        <v>192</v>
      </c>
    </row>
    <row r="27" spans="1:2" ht="12.75">
      <c r="A27" s="18" t="s">
        <v>116</v>
      </c>
      <c r="B27" s="18" t="s">
        <v>193</v>
      </c>
    </row>
    <row r="28" spans="1:2" ht="12.75">
      <c r="A28" s="18" t="s">
        <v>117</v>
      </c>
      <c r="B28" s="18" t="s">
        <v>189</v>
      </c>
    </row>
    <row r="29" spans="1:2" ht="12.75">
      <c r="A29" s="18" t="s">
        <v>126</v>
      </c>
      <c r="B29" s="18" t="s">
        <v>179</v>
      </c>
    </row>
    <row r="30" spans="1:2" ht="12.75">
      <c r="A30" s="18" t="s">
        <v>118</v>
      </c>
      <c r="B30" s="18" t="s">
        <v>196</v>
      </c>
    </row>
    <row r="31" spans="1:2" ht="12.75">
      <c r="A31" s="18" t="s">
        <v>119</v>
      </c>
      <c r="B31" s="18" t="s">
        <v>197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&amp;LColorado Springs Christmas Bird Count - 2018
Count Area Descriptions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Tyler Stuart</cp:lastModifiedBy>
  <cp:lastPrinted>2016-01-13T21:30:50Z</cp:lastPrinted>
  <dcterms:created xsi:type="dcterms:W3CDTF">2012-12-28T17:57:47Z</dcterms:created>
  <dcterms:modified xsi:type="dcterms:W3CDTF">2021-01-08T04:09:59Z</dcterms:modified>
  <cp:category/>
  <cp:version/>
  <cp:contentType/>
  <cp:contentStatus/>
</cp:coreProperties>
</file>